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แบบฟอร์ม" sheetId="1" r:id="rId1"/>
    <sheet name="คำขอโครงการ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<sst xmlns="http://schemas.openxmlformats.org/spreadsheetml/2006/main" count="127" uniqueCount="91">
  <si>
    <t>แผนปฏิบัติคณะเภสัชศาสตร์ มหาวิทยาลัยอุบลราชธานี ประจำปี 2551</t>
  </si>
  <si>
    <t xml:space="preserve"> </t>
  </si>
  <si>
    <t>ลำดับที่</t>
  </si>
  <si>
    <t>ปีงบประมาณ</t>
  </si>
  <si>
    <t>รหัสโครงการ</t>
  </si>
  <si>
    <t>ชื่อโครงการ</t>
  </si>
  <si>
    <t>คณะ/สำนัก/หน่วยงาน</t>
  </si>
  <si>
    <t>วัตถุประสงค์/เหตุผล</t>
  </si>
  <si>
    <t>ผลผลิต</t>
  </si>
  <si>
    <t>ผลลัพธ์</t>
  </si>
  <si>
    <t>ดัชนีวัดความสำเร็จ</t>
  </si>
  <si>
    <t>งบประมาณที่ได้รับจัดสรร (บาท)</t>
  </si>
  <si>
    <t>งบประมาณที่จ่ายจริง (บาท)</t>
  </si>
  <si>
    <t>ผู้รับผิดชอบโครงการ</t>
  </si>
  <si>
    <t>ดัชนีบ่งชี้ความสำเร็จ</t>
  </si>
  <si>
    <t>แผนการเบิกจ่าย (ลงจำนวนเงิน : บาท)</t>
  </si>
  <si>
    <t>ความสอดคล้องกับกลยุทธ์และมาตรการมหาวิทยาลัย</t>
  </si>
  <si>
    <t>หมายเหตุ</t>
  </si>
  <si>
    <t>ตค.</t>
  </si>
  <si>
    <t>พย.</t>
  </si>
  <si>
    <t>ธค.</t>
  </si>
  <si>
    <t>มค.</t>
  </si>
  <si>
    <t>กพ.</t>
  </si>
  <si>
    <t>มีค.</t>
  </si>
  <si>
    <t>เมย.</t>
  </si>
  <si>
    <t>พค.</t>
  </si>
  <si>
    <t>มิย.</t>
  </si>
  <si>
    <t>กค.</t>
  </si>
  <si>
    <t>สค.</t>
  </si>
  <si>
    <t>กย.</t>
  </si>
  <si>
    <t>กลยุทธ์</t>
  </si>
  <si>
    <t>มาตรการ</t>
  </si>
  <si>
    <t>รวมงบประมาณแผ่นดิน</t>
  </si>
  <si>
    <t>โครงการผลิตบัณฑิตระดับปริญญาตรี</t>
  </si>
  <si>
    <t xml:space="preserve"> -  การจัดการเรียนการสอนระดับปริญญาตรี</t>
  </si>
  <si>
    <t xml:space="preserve"> - โครงการจัดการเรียนการสอนปัญหาพิเศษทางเภสัชกรรมคลินิก</t>
  </si>
  <si>
    <t xml:space="preserve"> - โครงการพัฒนาการเรียนการสอนและปฏิรูปการเรียนรู้</t>
  </si>
  <si>
    <t xml:space="preserve"> - โครงการการสอบประมวลความรอบรู้</t>
  </si>
  <si>
    <t xml:space="preserve"> - โครงการการปรับปรุงหลักสูตร</t>
  </si>
  <si>
    <t xml:space="preserve"> - โครงการการดำเนินงานสารนิพนธ์</t>
  </si>
  <si>
    <t xml:space="preserve"> - โครงการการพัฒนาศักยภาพอาจารย์ด้านการจัดประสบการณ์เรียนรู้</t>
  </si>
  <si>
    <t xml:space="preserve"> - โครงการการเผยแพร่และนำเสนอสารนิพนธ์ นศ.</t>
  </si>
  <si>
    <t xml:space="preserve"> - โครงการการศึกษาดูงานนอกสถานที่ของนักศึกษาระดับปริญญาตรี</t>
  </si>
  <si>
    <t xml:space="preserve"> - โครงการเวทีวิชาการของคณาจารย์และบุคลากรคณะเภสัชศาสตร์ (Journal Club)</t>
  </si>
  <si>
    <t xml:space="preserve"> - โครงการการพัฒนาแนวคิดนศ.กับบทบาทวิชาชีพชีวเภสัชศาสตร์กับบทบาทวิชาชีพเภสัชกรรม</t>
  </si>
  <si>
    <t xml:space="preserve"> - โครงการการสร้างเสริมประสบการจริงให้ นศ.ฯ ของกลุ่มชีวเภสัชศาสตร์</t>
  </si>
  <si>
    <t>โครงการการจัดหาครุภัณฑ์ประจำอาคารคณะเภสัชศาสตร์</t>
  </si>
  <si>
    <t xml:space="preserve">โครงการฝึกปฏิบัติงานวิชาชีพ </t>
  </si>
  <si>
    <t>โครงการอบรมปัญหาการใช้ยาในชนบทและการใช้ยาที่ถูกต้องแก่อาสาสมัครสาธารณสุขประจำหมู่บ้าน (อสม.)</t>
  </si>
  <si>
    <t>โครงการอบรมสัมมนาวิชาการเรื่องยาใหม่สำหรับเภสัชกรภาคตะวันออกเฉียงเหนือ</t>
  </si>
  <si>
    <t>การวิจัยและพัฒนาเวชสำอางจากสารธรรมชาติที่มีฤทธิ์ทางชีวภาพเพื่อป้องกันและรักษาอาการผมร่วงและเร่งการงอกของผมใหม่</t>
  </si>
  <si>
    <t>โครงการงามอย่างครูแต่งกายอย่างไทย</t>
  </si>
  <si>
    <t>โครงการอบรมเรื่องหลักเกณฑ์วิธีการที่ดีในการผลิตยาจากสมุนไพร</t>
  </si>
  <si>
    <t>โครงการอบรมวิชาการด้านการคุ้มครองผู้บริโภคเรื่องผลิตภัณฑ์อาหารเสริมสุขภาพ</t>
  </si>
  <si>
    <t>ใช้เงินสมทบจากงบปี2550</t>
  </si>
  <si>
    <t>การวิจัยและพัฒนาผลิตภัณฑ์เสริมสุขภาพและเครื่องสำอางที่มีส่วนผสมของสารสกัดถั่วเหลืองโดยนาโนเทคโนโลยีชีวภาพ</t>
  </si>
  <si>
    <t>แนวทางการลดพิษของหัวกลอยและหาสารที่มีฤทธิ์ในการกำจัดแมลงจากน้ำล้างหัวกลอย</t>
  </si>
  <si>
    <t>การพัฒนาตำรับและการประเมินประสิทธิภาพฤทธิ์การต้านมะเร็งในสัตว์ทดลองของ Paclitaxel ในรูปแบบลิปิดอิมัลชั่น</t>
  </si>
  <si>
    <t>การศึกษาภูมิปัญญาท้องถิ่นเพื่อการแก้ปัญหาสาธารณสุข</t>
  </si>
  <si>
    <t>รวมเงินรายได้</t>
  </si>
  <si>
    <t>1) เงินรายได้คณะเภสัชศาสตร์ (ป.ตรี)</t>
  </si>
  <si>
    <t>โครงการผลิตบัณฑิตระดับปริญญาตรีโดยใช้เงินรายได้</t>
  </si>
  <si>
    <t xml:space="preserve"> - โครงการไหว้ครู</t>
  </si>
  <si>
    <t xml:space="preserve"> - โครงการธรรมะนำจิตใจ</t>
  </si>
  <si>
    <t xml:space="preserve"> - โครงการการพัฒนาแกนนำนักศึกษา</t>
  </si>
  <si>
    <t xml:space="preserve"> - โครงการการเตรียมบัณฑิตสู่วิชาชีพ</t>
  </si>
  <si>
    <t xml:space="preserve"> - โครงการยาหม้อสัมพันธ์</t>
  </si>
  <si>
    <t xml:space="preserve"> - โครงการการรณรงค์วินัยและคุณธรรมนักศึกษา</t>
  </si>
  <si>
    <t xml:space="preserve"> - โครงการแสดงความยินดีกับบัณฑิตคณะเภสัชศาสตร์</t>
  </si>
  <si>
    <t xml:space="preserve"> - โครงการปฐมนิเทศนักศึกษาใหม่ระดับปริญญาตรี</t>
  </si>
  <si>
    <t xml:space="preserve"> - โครงการทำบุญเลี้ยงพระเนื่องในวันสถาปนาคณะเภสัชศาสตร์</t>
  </si>
  <si>
    <t xml:space="preserve"> - โครงการสัปดาห์เภสัชกรรม</t>
  </si>
  <si>
    <t>โครงการจัดหาครุภัณฑ์โดยใช้เงินรายได้</t>
  </si>
  <si>
    <t xml:space="preserve">2) เงินรายได้บัณฑิตศึกษา </t>
  </si>
  <si>
    <t>โครงการผลิตบัณฑิตระดับบัณฑิตศึกษา</t>
  </si>
  <si>
    <t>3) เงินกองทุนส่งเสริมและพัฒนาการผลิตบัณฑิตคณะเภสัชศาสตร์</t>
  </si>
  <si>
    <t>โครงการส่งเสริมและพัฒนาการผลิตบัณฑิตคณะเภสัชศาสตร์</t>
  </si>
  <si>
    <t xml:space="preserve"> - เงินกองทุนส่งเสริมและพัฒนาการผลิตบัณฑิตคณะเภสัชศาสตร์</t>
  </si>
  <si>
    <t xml:space="preserve"> - โครงการเพิ่มค่าตอบแทนการปฏิบัติงานของบุคลากร </t>
  </si>
  <si>
    <t xml:space="preserve"> - โครงการพัฒนาบุคลากร  องค์กร และระบบงานร่วมกันมุ่งมั่นสู่ความสำเร็จ</t>
  </si>
  <si>
    <t xml:space="preserve"> - โครงการพัฒนาห้องเอกสารอ้างอิงคณะเภสัชศาสตร์</t>
  </si>
  <si>
    <t xml:space="preserve"> - โครงการจัดหาครุภัณฑ์ประจำอาคารคณะเภสัชศาสตร์เพิ่มเติม</t>
  </si>
  <si>
    <t xml:space="preserve"> - โครงการปรับปรุงภูมิทัศน์รอบอาคารคณะเภสัชศาสตร์</t>
  </si>
  <si>
    <t xml:space="preserve"> - โครงการปรับปรุงภายในอาคารคณะเภสัชศาสตร์</t>
  </si>
  <si>
    <t xml:space="preserve"> - โครงการทุนการศึกษาสำหรับนักศึกษาเภสัชศาสตร์</t>
  </si>
  <si>
    <t xml:space="preserve"> - โครงการทุนการศึกษาสำหรับบุคลากรเภสัชศาสตร์</t>
  </si>
  <si>
    <t xml:space="preserve"> - การจ้างลูกจ้างชั่วคราว</t>
  </si>
  <si>
    <t xml:space="preserve"> - โครงการพัฒนากลุ่มวิชาและกลุ่มงานภายในคณะเภสัชศาสตร์</t>
  </si>
  <si>
    <t xml:space="preserve"> - เงินสนับสนุนการพัฒนาวิชาการ</t>
  </si>
  <si>
    <t xml:space="preserve"> - โครงการพัฒนาแหล่งฝึกปฏิบัติงานวิชาชีพเฉพาะทาง</t>
  </si>
  <si>
    <t>คำ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</si>
</sst>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">
    <font>
      <sz val="10"/>
      <name val="Arial"/>
      <family val="0"/>
    </font>
    <font>
      <b/>
      <sz val="14"/>
      <name val="Cordia New"/>
      <family val="2"/>
    </font>
    <font>
      <sz val="14"/>
      <name val="Cordia Ne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 quotePrefix="1">
      <alignment horizontal="center" vertical="top"/>
    </xf>
    <xf numFmtId="0" fontId="1" fillId="0" borderId="2" xfId="0" applyFont="1" applyBorder="1" applyAlignment="1">
      <alignment horizontal="left" vertical="center"/>
    </xf>
    <xf numFmtId="187" fontId="1" fillId="0" borderId="2" xfId="0" applyNumberFormat="1" applyFont="1" applyBorder="1" applyAlignment="1" quotePrefix="1">
      <alignment horizontal="center" vertical="center"/>
    </xf>
    <xf numFmtId="0" fontId="1" fillId="0" borderId="3" xfId="0" applyFont="1" applyBorder="1" applyAlignment="1" quotePrefix="1">
      <alignment horizontal="center" vertical="top"/>
    </xf>
    <xf numFmtId="49" fontId="2" fillId="0" borderId="4" xfId="0" applyNumberFormat="1" applyFont="1" applyBorder="1" applyAlignment="1">
      <alignment horizontal="left" vertical="top" wrapText="1" indent="1"/>
    </xf>
    <xf numFmtId="187" fontId="2" fillId="0" borderId="3" xfId="0" applyNumberFormat="1" applyFont="1" applyBorder="1" applyAlignment="1" quotePrefix="1">
      <alignment horizontal="center" vertical="top"/>
    </xf>
    <xf numFmtId="0" fontId="2" fillId="0" borderId="4" xfId="0" applyFont="1" applyBorder="1" applyAlignment="1" quotePrefix="1">
      <alignment horizontal="center" vertical="top" wrapText="1"/>
    </xf>
    <xf numFmtId="187" fontId="2" fillId="0" borderId="4" xfId="0" applyNumberFormat="1" applyFont="1" applyBorder="1" applyAlignment="1" quotePrefix="1">
      <alignment horizontal="center" vertical="top" wrapText="1"/>
    </xf>
    <xf numFmtId="0" fontId="2" fillId="0" borderId="5" xfId="0" applyFont="1" applyBorder="1" applyAlignment="1" quotePrefix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2" fillId="0" borderId="4" xfId="0" applyNumberFormat="1" applyFont="1" applyBorder="1" applyAlignment="1">
      <alignment horizontal="left" indent="1"/>
    </xf>
    <xf numFmtId="0" fontId="2" fillId="0" borderId="4" xfId="0" applyFont="1" applyBorder="1" applyAlignment="1" quotePrefix="1">
      <alignment vertical="top" wrapText="1"/>
    </xf>
    <xf numFmtId="187" fontId="2" fillId="0" borderId="4" xfId="0" applyNumberFormat="1" applyFont="1" applyBorder="1" applyAlignment="1" quotePrefix="1">
      <alignment vertical="top" wrapText="1"/>
    </xf>
    <xf numFmtId="0" fontId="2" fillId="0" borderId="5" xfId="0" applyFont="1" applyBorder="1" applyAlignment="1" quotePrefix="1">
      <alignment vertical="top" wrapText="1"/>
    </xf>
    <xf numFmtId="0" fontId="2" fillId="0" borderId="0" xfId="0" applyFont="1" applyAlignment="1">
      <alignment vertical="top" wrapText="1"/>
    </xf>
    <xf numFmtId="0" fontId="1" fillId="0" borderId="2" xfId="0" applyFont="1" applyBorder="1" applyAlignment="1" quotePrefix="1">
      <alignment horizontal="center" vertical="top" wrapText="1"/>
    </xf>
    <xf numFmtId="49" fontId="1" fillId="0" borderId="2" xfId="0" applyNumberFormat="1" applyFont="1" applyBorder="1" applyAlignment="1">
      <alignment wrapText="1"/>
    </xf>
    <xf numFmtId="187" fontId="1" fillId="0" borderId="2" xfId="0" applyNumberFormat="1" applyFont="1" applyBorder="1" applyAlignment="1" quotePrefix="1">
      <alignment horizontal="center" vertical="top" wrapText="1"/>
    </xf>
    <xf numFmtId="187" fontId="1" fillId="0" borderId="2" xfId="0" applyNumberFormat="1" applyFont="1" applyBorder="1" applyAlignment="1" quotePrefix="1">
      <alignment horizontal="center" vertical="center" wrapText="1"/>
    </xf>
    <xf numFmtId="49" fontId="1" fillId="0" borderId="2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center"/>
    </xf>
    <xf numFmtId="187" fontId="1" fillId="0" borderId="4" xfId="0" applyNumberFormat="1" applyFont="1" applyBorder="1" applyAlignment="1" quotePrefix="1">
      <alignment horizontal="center" vertical="center" wrapText="1"/>
    </xf>
    <xf numFmtId="187" fontId="1" fillId="0" borderId="1" xfId="0" applyNumberFormat="1" applyFont="1" applyBorder="1" applyAlignment="1" quotePrefix="1">
      <alignment horizontal="center" vertical="center" wrapText="1"/>
    </xf>
    <xf numFmtId="0" fontId="1" fillId="0" borderId="4" xfId="0" applyFont="1" applyBorder="1" applyAlignment="1" quotePrefix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187" fontId="1" fillId="0" borderId="4" xfId="0" applyNumberFormat="1" applyFont="1" applyBorder="1" applyAlignment="1" quotePrefix="1">
      <alignment horizontal="center" vertical="top" wrapText="1"/>
    </xf>
    <xf numFmtId="0" fontId="1" fillId="0" borderId="4" xfId="0" applyFont="1" applyBorder="1" applyAlignment="1" quotePrefix="1">
      <alignment horizontal="center" vertical="top"/>
    </xf>
    <xf numFmtId="187" fontId="2" fillId="0" borderId="4" xfId="0" applyNumberFormat="1" applyFont="1" applyBorder="1" applyAlignment="1" quotePrefix="1">
      <alignment horizontal="center" vertical="top"/>
    </xf>
    <xf numFmtId="49" fontId="2" fillId="0" borderId="4" xfId="0" applyNumberFormat="1" applyFont="1" applyBorder="1" applyAlignment="1">
      <alignment horizontal="left" vertical="top" indent="1"/>
    </xf>
    <xf numFmtId="0" fontId="2" fillId="0" borderId="4" xfId="0" applyFont="1" applyBorder="1" applyAlignment="1" quotePrefix="1">
      <alignment horizontal="center" vertical="top"/>
    </xf>
    <xf numFmtId="187" fontId="2" fillId="0" borderId="4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left" vertical="top" indent="1"/>
    </xf>
    <xf numFmtId="0" fontId="2" fillId="0" borderId="5" xfId="0" applyFont="1" applyBorder="1" applyAlignment="1" quotePrefix="1">
      <alignment horizontal="center" vertical="top"/>
    </xf>
    <xf numFmtId="0" fontId="2" fillId="0" borderId="0" xfId="0" applyFont="1" applyAlignment="1">
      <alignment horizontal="center" vertical="top"/>
    </xf>
    <xf numFmtId="187" fontId="2" fillId="0" borderId="4" xfId="0" applyNumberFormat="1" applyFont="1" applyBorder="1" applyAlignment="1">
      <alignment horizontal="center" vertical="top" wrapText="1"/>
    </xf>
    <xf numFmtId="0" fontId="2" fillId="0" borderId="6" xfId="0" applyFont="1" applyBorder="1" applyAlignment="1" quotePrefix="1">
      <alignment horizontal="center" vertical="top" wrapText="1"/>
    </xf>
    <xf numFmtId="49" fontId="2" fillId="0" borderId="6" xfId="0" applyNumberFormat="1" applyFont="1" applyBorder="1" applyAlignment="1">
      <alignment horizontal="left" vertical="top" wrapText="1" indent="1"/>
    </xf>
    <xf numFmtId="187" fontId="2" fillId="0" borderId="6" xfId="0" applyNumberFormat="1" applyFont="1" applyBorder="1" applyAlignment="1" quotePrefix="1">
      <alignment horizontal="center" vertical="top" wrapText="1"/>
    </xf>
    <xf numFmtId="0" fontId="1" fillId="0" borderId="3" xfId="0" applyFont="1" applyBorder="1" applyAlignment="1" quotePrefix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6" xfId="0" applyFont="1" applyBorder="1" applyAlignment="1" quotePrefix="1">
      <alignment horizontal="center" vertical="top" wrapText="1"/>
    </xf>
    <xf numFmtId="49" fontId="1" fillId="0" borderId="6" xfId="0" applyNumberFormat="1" applyFont="1" applyBorder="1" applyAlignment="1">
      <alignment wrapText="1"/>
    </xf>
    <xf numFmtId="0" fontId="1" fillId="0" borderId="7" xfId="0" applyFont="1" applyBorder="1" applyAlignment="1" quotePrefix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187" fontId="1" fillId="0" borderId="4" xfId="0" applyNumberFormat="1" applyFont="1" applyBorder="1" applyAlignment="1">
      <alignment horizontal="center" vertical="top" wrapText="1"/>
    </xf>
    <xf numFmtId="187" fontId="1" fillId="0" borderId="2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 indent="1"/>
    </xf>
    <xf numFmtId="187" fontId="1" fillId="0" borderId="5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vertical="top" wrapText="1"/>
    </xf>
    <xf numFmtId="187" fontId="2" fillId="0" borderId="4" xfId="0" applyNumberFormat="1" applyFont="1" applyBorder="1" applyAlignment="1" quotePrefix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1" fillId="0" borderId="1" xfId="0" applyFont="1" applyBorder="1" applyAlignment="1">
      <alignment horizontal="left" vertical="center"/>
    </xf>
    <xf numFmtId="187" fontId="1" fillId="0" borderId="1" xfId="0" applyNumberFormat="1" applyFont="1" applyBorder="1" applyAlignment="1" quotePrefix="1">
      <alignment horizontal="center" vertical="center"/>
    </xf>
    <xf numFmtId="187" fontId="2" fillId="0" borderId="1" xfId="15" applyNumberFormat="1" applyFont="1" applyBorder="1" applyAlignment="1" quotePrefix="1">
      <alignment horizontal="center" vertical="center"/>
    </xf>
    <xf numFmtId="0" fontId="2" fillId="0" borderId="5" xfId="0" applyFont="1" applyBorder="1" applyAlignment="1" quotePrefix="1">
      <alignment horizontal="center" vertical="center"/>
    </xf>
    <xf numFmtId="0" fontId="2" fillId="0" borderId="2" xfId="0" applyFont="1" applyBorder="1" applyAlignment="1" quotePrefix="1">
      <alignment horizontal="center" vertical="center"/>
    </xf>
    <xf numFmtId="187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 quotePrefix="1">
      <alignment horizontal="center" vertical="center"/>
    </xf>
    <xf numFmtId="187" fontId="1" fillId="0" borderId="3" xfId="0" applyNumberFormat="1" applyFont="1" applyBorder="1" applyAlignment="1" quotePrefix="1">
      <alignment horizontal="center" vertical="center"/>
    </xf>
    <xf numFmtId="187" fontId="2" fillId="0" borderId="0" xfId="0" applyNumberFormat="1" applyFont="1" applyAlignment="1">
      <alignment horizontal="center" vertical="top"/>
    </xf>
    <xf numFmtId="0" fontId="2" fillId="0" borderId="4" xfId="0" applyFont="1" applyBorder="1" applyAlignment="1" quotePrefix="1">
      <alignment horizontal="center" vertical="center" wrapText="1"/>
    </xf>
    <xf numFmtId="0" fontId="2" fillId="0" borderId="5" xfId="0" applyFont="1" applyBorder="1" applyAlignment="1" quotePrefix="1">
      <alignment horizontal="center" vertical="center" wrapText="1"/>
    </xf>
    <xf numFmtId="0" fontId="2" fillId="0" borderId="8" xfId="0" applyFont="1" applyBorder="1" applyAlignment="1" quotePrefix="1">
      <alignment horizontal="center" vertical="center" wrapText="1"/>
    </xf>
    <xf numFmtId="0" fontId="2" fillId="0" borderId="2" xfId="0" applyFont="1" applyBorder="1" applyAlignment="1" quotePrefix="1">
      <alignment horizontal="center" vertical="center" wrapText="1"/>
    </xf>
    <xf numFmtId="187" fontId="2" fillId="0" borderId="2" xfId="0" applyNumberFormat="1" applyFont="1" applyBorder="1" applyAlignment="1" quotePrefix="1">
      <alignment horizontal="center" vertical="top" wrapText="1"/>
    </xf>
    <xf numFmtId="187" fontId="2" fillId="0" borderId="2" xfId="0" applyNumberFormat="1" applyFont="1" applyBorder="1" applyAlignment="1" quotePrefix="1">
      <alignment horizontal="center" vertical="center"/>
    </xf>
    <xf numFmtId="0" fontId="2" fillId="0" borderId="2" xfId="0" applyFont="1" applyBorder="1" applyAlignment="1" quotePrefix="1">
      <alignment horizontal="center" vertical="top" wrapText="1"/>
    </xf>
    <xf numFmtId="187" fontId="2" fillId="0" borderId="2" xfId="0" applyNumberFormat="1" applyFont="1" applyBorder="1" applyAlignment="1" quotePrefix="1">
      <alignment horizontal="center" vertical="top"/>
    </xf>
    <xf numFmtId="187" fontId="2" fillId="0" borderId="5" xfId="0" applyNumberFormat="1" applyFont="1" applyBorder="1" applyAlignment="1" quotePrefix="1">
      <alignment horizontal="center" vertical="top"/>
    </xf>
    <xf numFmtId="187" fontId="2" fillId="0" borderId="5" xfId="0" applyNumberFormat="1" applyFont="1" applyBorder="1" applyAlignment="1" quotePrefix="1">
      <alignment horizontal="center" vertical="center"/>
    </xf>
    <xf numFmtId="187" fontId="2" fillId="0" borderId="0" xfId="0" applyNumberFormat="1" applyFont="1" applyAlignment="1">
      <alignment horizontal="center" vertical="center" wrapText="1"/>
    </xf>
    <xf numFmtId="187" fontId="2" fillId="0" borderId="0" xfId="0" applyNumberFormat="1" applyFont="1" applyAlignment="1">
      <alignment horizontal="center" vertical="top" wrapText="1"/>
    </xf>
    <xf numFmtId="0" fontId="2" fillId="0" borderId="4" xfId="0" applyFont="1" applyBorder="1" applyAlignment="1" quotePrefix="1">
      <alignment horizontal="center" vertical="center"/>
    </xf>
    <xf numFmtId="187" fontId="1" fillId="0" borderId="4" xfId="0" applyNumberFormat="1" applyFont="1" applyBorder="1" applyAlignment="1" quotePrefix="1">
      <alignment horizontal="center" vertical="center"/>
    </xf>
    <xf numFmtId="187" fontId="2" fillId="0" borderId="6" xfId="0" applyNumberFormat="1" applyFont="1" applyBorder="1" applyAlignment="1" quotePrefix="1">
      <alignment horizontal="center" vertical="center" wrapText="1"/>
    </xf>
    <xf numFmtId="0" fontId="2" fillId="0" borderId="3" xfId="0" applyFont="1" applyBorder="1" applyAlignment="1" quotePrefix="1">
      <alignment horizontal="center" vertical="top" wrapText="1"/>
    </xf>
    <xf numFmtId="187" fontId="2" fillId="0" borderId="3" xfId="0" applyNumberFormat="1" applyFont="1" applyBorder="1" applyAlignment="1" quotePrefix="1">
      <alignment horizontal="center" vertical="top" wrapText="1"/>
    </xf>
    <xf numFmtId="0" fontId="2" fillId="0" borderId="6" xfId="0" applyFont="1" applyBorder="1" applyAlignment="1" quotePrefix="1">
      <alignment horizontal="center" vertical="center" wrapText="1"/>
    </xf>
    <xf numFmtId="0" fontId="2" fillId="0" borderId="7" xfId="0" applyFont="1" applyBorder="1" applyAlignment="1" quotePrefix="1">
      <alignment horizontal="center" vertical="top" wrapText="1"/>
    </xf>
    <xf numFmtId="187" fontId="2" fillId="0" borderId="7" xfId="0" applyNumberFormat="1" applyFont="1" applyBorder="1" applyAlignment="1" quotePrefix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87" fontId="2" fillId="0" borderId="4" xfId="15" applyNumberFormat="1" applyFont="1" applyBorder="1" applyAlignment="1" quotePrefix="1">
      <alignment horizontal="center" vertical="top" wrapText="1"/>
    </xf>
    <xf numFmtId="187" fontId="2" fillId="0" borderId="6" xfId="15" applyNumberFormat="1" applyFont="1" applyBorder="1" applyAlignment="1" quotePrefix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72"/>
  <sheetViews>
    <sheetView tabSelected="1" workbookViewId="0" topLeftCell="A1">
      <selection activeCell="L27" sqref="L27"/>
    </sheetView>
  </sheetViews>
  <sheetFormatPr defaultColWidth="9.140625" defaultRowHeight="12.75"/>
  <cols>
    <col min="1" max="1" width="6.421875" style="54" customWidth="1"/>
    <col min="2" max="2" width="7.8515625" style="54" hidden="1" customWidth="1"/>
    <col min="3" max="3" width="10.7109375" style="54" hidden="1" customWidth="1"/>
    <col min="4" max="4" width="31.28125" style="54" customWidth="1"/>
    <col min="5" max="5" width="18.7109375" style="54" hidden="1" customWidth="1"/>
    <col min="6" max="6" width="10.140625" style="54" hidden="1" customWidth="1"/>
    <col min="7" max="8" width="0" style="54" hidden="1" customWidth="1"/>
    <col min="9" max="9" width="9.57421875" style="54" hidden="1" customWidth="1"/>
    <col min="10" max="11" width="13.7109375" style="54" customWidth="1"/>
    <col min="12" max="12" width="18.140625" style="54" customWidth="1"/>
    <col min="13" max="13" width="27.8515625" style="54" customWidth="1"/>
    <col min="14" max="25" width="6.140625" style="54" customWidth="1"/>
    <col min="26" max="26" width="7.140625" style="54" hidden="1" customWidth="1"/>
    <col min="27" max="27" width="7.7109375" style="54" hidden="1" customWidth="1"/>
    <col min="28" max="28" width="1.1484375" style="54" hidden="1" customWidth="1"/>
    <col min="29" max="29" width="11.421875" style="54" bestFit="1" customWidth="1"/>
    <col min="30" max="16384" width="9.140625" style="54" customWidth="1"/>
  </cols>
  <sheetData>
    <row r="1" spans="1:25" ht="21.7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8" ht="26.25" customHeight="1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</row>
    <row r="3" spans="1:28" s="55" customFormat="1" ht="25.5" customHeight="1">
      <c r="A3" s="94" t="s">
        <v>2</v>
      </c>
      <c r="B3" s="94" t="s">
        <v>3</v>
      </c>
      <c r="C3" s="91" t="s">
        <v>4</v>
      </c>
      <c r="D3" s="94" t="s">
        <v>5</v>
      </c>
      <c r="E3" s="94" t="s">
        <v>6</v>
      </c>
      <c r="F3" s="94" t="s">
        <v>7</v>
      </c>
      <c r="G3" s="94" t="s">
        <v>8</v>
      </c>
      <c r="H3" s="94" t="s">
        <v>9</v>
      </c>
      <c r="I3" s="94" t="s">
        <v>10</v>
      </c>
      <c r="J3" s="91" t="s">
        <v>11</v>
      </c>
      <c r="K3" s="91" t="s">
        <v>12</v>
      </c>
      <c r="L3" s="91" t="s">
        <v>13</v>
      </c>
      <c r="M3" s="91" t="s">
        <v>14</v>
      </c>
      <c r="N3" s="94" t="s">
        <v>15</v>
      </c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5" t="s">
        <v>16</v>
      </c>
      <c r="AA3" s="95"/>
      <c r="AB3" s="95" t="s">
        <v>17</v>
      </c>
    </row>
    <row r="4" spans="1:28" s="55" customFormat="1" ht="24" customHeight="1">
      <c r="A4" s="94"/>
      <c r="B4" s="94"/>
      <c r="C4" s="92"/>
      <c r="D4" s="94"/>
      <c r="E4" s="94"/>
      <c r="F4" s="94"/>
      <c r="G4" s="94"/>
      <c r="H4" s="94"/>
      <c r="I4" s="94"/>
      <c r="J4" s="92"/>
      <c r="K4" s="92"/>
      <c r="L4" s="92"/>
      <c r="M4" s="92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5"/>
      <c r="AA4" s="95"/>
      <c r="AB4" s="95"/>
    </row>
    <row r="5" spans="1:28" s="57" customFormat="1" ht="24" customHeight="1">
      <c r="A5" s="91"/>
      <c r="B5" s="91"/>
      <c r="C5" s="92"/>
      <c r="D5" s="91"/>
      <c r="E5" s="94"/>
      <c r="F5" s="94"/>
      <c r="G5" s="94"/>
      <c r="H5" s="94"/>
      <c r="I5" s="94"/>
      <c r="J5" s="92"/>
      <c r="K5" s="93"/>
      <c r="L5" s="93"/>
      <c r="M5" s="93"/>
      <c r="N5" s="1" t="s">
        <v>18</v>
      </c>
      <c r="O5" s="1" t="s">
        <v>19</v>
      </c>
      <c r="P5" s="1" t="s">
        <v>20</v>
      </c>
      <c r="Q5" s="1" t="s">
        <v>21</v>
      </c>
      <c r="R5" s="1" t="s">
        <v>22</v>
      </c>
      <c r="S5" s="1" t="s">
        <v>23</v>
      </c>
      <c r="T5" s="1" t="s">
        <v>24</v>
      </c>
      <c r="U5" s="1" t="s">
        <v>25</v>
      </c>
      <c r="V5" s="1" t="s">
        <v>26</v>
      </c>
      <c r="W5" s="1" t="s">
        <v>27</v>
      </c>
      <c r="X5" s="1" t="s">
        <v>28</v>
      </c>
      <c r="Y5" s="1" t="s">
        <v>29</v>
      </c>
      <c r="Z5" s="56" t="s">
        <v>30</v>
      </c>
      <c r="AA5" s="56" t="s">
        <v>31</v>
      </c>
      <c r="AB5" s="95"/>
    </row>
    <row r="6" spans="1:28" s="57" customFormat="1" ht="21.75">
      <c r="A6" s="58"/>
      <c r="B6" s="58"/>
      <c r="C6" s="58"/>
      <c r="D6" s="59"/>
      <c r="E6" s="58"/>
      <c r="F6" s="58"/>
      <c r="G6" s="58"/>
      <c r="H6" s="58"/>
      <c r="I6" s="58"/>
      <c r="J6" s="60"/>
      <c r="K6" s="60"/>
      <c r="L6" s="60"/>
      <c r="M6" s="60"/>
      <c r="N6" s="58"/>
      <c r="O6" s="58"/>
      <c r="P6" s="58"/>
      <c r="Q6" s="58"/>
      <c r="R6" s="58"/>
      <c r="S6" s="58"/>
      <c r="T6" s="58"/>
      <c r="U6" s="58"/>
      <c r="V6" s="58"/>
      <c r="W6" s="61"/>
      <c r="X6" s="61"/>
      <c r="Y6" s="61"/>
      <c r="Z6" s="62"/>
      <c r="AA6" s="62"/>
      <c r="AB6" s="62"/>
    </row>
    <row r="7" spans="1:29" s="57" customFormat="1" ht="21.75">
      <c r="A7" s="2"/>
      <c r="B7" s="2"/>
      <c r="C7" s="2"/>
      <c r="D7" s="3"/>
      <c r="E7" s="63"/>
      <c r="F7" s="63"/>
      <c r="G7" s="63"/>
      <c r="H7" s="63"/>
      <c r="I7" s="6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62"/>
      <c r="AA7" s="62"/>
      <c r="AB7" s="62"/>
      <c r="AC7" s="64"/>
    </row>
    <row r="8" spans="1:29" s="57" customFormat="1" ht="21.75" hidden="1">
      <c r="A8" s="5"/>
      <c r="B8" s="5"/>
      <c r="C8" s="5"/>
      <c r="D8" s="6"/>
      <c r="E8" s="65"/>
      <c r="F8" s="65"/>
      <c r="G8" s="65"/>
      <c r="H8" s="65"/>
      <c r="I8" s="65"/>
      <c r="J8" s="7"/>
      <c r="K8" s="7"/>
      <c r="L8" s="7"/>
      <c r="M8" s="7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2"/>
      <c r="AA8" s="62"/>
      <c r="AB8" s="62"/>
      <c r="AC8" s="64"/>
    </row>
    <row r="9" spans="1:29" s="11" customFormat="1" ht="21.75" hidden="1">
      <c r="A9" s="8"/>
      <c r="B9" s="8"/>
      <c r="C9" s="8"/>
      <c r="D9" s="6"/>
      <c r="E9" s="8"/>
      <c r="F9" s="8"/>
      <c r="G9" s="8"/>
      <c r="H9" s="8"/>
      <c r="I9" s="8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0"/>
      <c r="AA9" s="10"/>
      <c r="AB9" s="10"/>
      <c r="AC9" s="67"/>
    </row>
    <row r="10" spans="1:29" s="11" customFormat="1" ht="21.75" hidden="1">
      <c r="A10" s="8"/>
      <c r="B10" s="8"/>
      <c r="C10" s="8"/>
      <c r="D10" s="6"/>
      <c r="E10" s="8"/>
      <c r="F10" s="8"/>
      <c r="G10" s="8"/>
      <c r="H10" s="8"/>
      <c r="I10" s="8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0"/>
      <c r="AA10" s="10"/>
      <c r="AB10" s="10"/>
      <c r="AC10" s="67"/>
    </row>
    <row r="11" spans="1:29" s="55" customFormat="1" ht="21.75" hidden="1">
      <c r="A11" s="8"/>
      <c r="B11" s="8"/>
      <c r="C11" s="8"/>
      <c r="D11" s="12"/>
      <c r="E11" s="68"/>
      <c r="F11" s="68"/>
      <c r="G11" s="68"/>
      <c r="H11" s="68"/>
      <c r="I11" s="68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69"/>
      <c r="AA11" s="69"/>
      <c r="AB11" s="69"/>
      <c r="AC11" s="64"/>
    </row>
    <row r="12" spans="1:29" s="55" customFormat="1" ht="21.75" hidden="1">
      <c r="A12" s="8"/>
      <c r="B12" s="8"/>
      <c r="C12" s="8"/>
      <c r="D12" s="12"/>
      <c r="E12" s="68"/>
      <c r="F12" s="68"/>
      <c r="G12" s="68"/>
      <c r="H12" s="68"/>
      <c r="I12" s="68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69"/>
      <c r="AA12" s="69"/>
      <c r="AB12" s="69"/>
      <c r="AC12" s="64"/>
    </row>
    <row r="13" spans="1:29" s="55" customFormat="1" ht="21.75" hidden="1">
      <c r="A13" s="8"/>
      <c r="B13" s="8"/>
      <c r="C13" s="8"/>
      <c r="D13" s="12"/>
      <c r="E13" s="68"/>
      <c r="F13" s="68"/>
      <c r="G13" s="68"/>
      <c r="H13" s="68"/>
      <c r="I13" s="68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70"/>
      <c r="AA13" s="69"/>
      <c r="AB13" s="69"/>
      <c r="AC13" s="64"/>
    </row>
    <row r="14" spans="1:29" s="11" customFormat="1" ht="45.75" customHeight="1" hidden="1">
      <c r="A14" s="8"/>
      <c r="B14" s="8"/>
      <c r="C14" s="8"/>
      <c r="D14" s="6"/>
      <c r="E14" s="8"/>
      <c r="F14" s="8"/>
      <c r="G14" s="8"/>
      <c r="H14" s="8"/>
      <c r="I14" s="8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0"/>
      <c r="AA14" s="10"/>
      <c r="AB14" s="10"/>
      <c r="AC14" s="67"/>
    </row>
    <row r="15" spans="1:29" s="11" customFormat="1" ht="21.75" hidden="1">
      <c r="A15" s="8"/>
      <c r="B15" s="8"/>
      <c r="C15" s="8"/>
      <c r="D15" s="6"/>
      <c r="E15" s="8"/>
      <c r="F15" s="8"/>
      <c r="G15" s="8"/>
      <c r="H15" s="8"/>
      <c r="I15" s="8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0"/>
      <c r="AA15" s="10"/>
      <c r="AB15" s="10"/>
      <c r="AC15" s="67"/>
    </row>
    <row r="16" spans="1:29" s="16" customFormat="1" ht="21.75" hidden="1">
      <c r="A16" s="13"/>
      <c r="B16" s="13"/>
      <c r="C16" s="13"/>
      <c r="D16" s="6"/>
      <c r="E16" s="13"/>
      <c r="F16" s="13"/>
      <c r="G16" s="13"/>
      <c r="H16" s="13"/>
      <c r="I16" s="13"/>
      <c r="J16" s="14"/>
      <c r="K16" s="14"/>
      <c r="L16" s="14"/>
      <c r="M16" s="14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5"/>
      <c r="AA16" s="15"/>
      <c r="AB16" s="15"/>
      <c r="AC16" s="67"/>
    </row>
    <row r="17" spans="1:29" s="11" customFormat="1" ht="21.75" hidden="1">
      <c r="A17" s="8"/>
      <c r="B17" s="8"/>
      <c r="C17" s="8"/>
      <c r="D17" s="6"/>
      <c r="E17" s="8"/>
      <c r="F17" s="8"/>
      <c r="G17" s="8"/>
      <c r="H17" s="8"/>
      <c r="I17" s="8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0"/>
      <c r="AA17" s="10"/>
      <c r="AB17" s="10"/>
      <c r="AC17" s="67"/>
    </row>
    <row r="18" spans="1:29" s="11" customFormat="1" ht="21.75" hidden="1">
      <c r="A18" s="8"/>
      <c r="B18" s="8"/>
      <c r="C18" s="8"/>
      <c r="D18" s="6"/>
      <c r="E18" s="8"/>
      <c r="F18" s="8"/>
      <c r="G18" s="8"/>
      <c r="H18" s="8"/>
      <c r="I18" s="8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0"/>
      <c r="AA18" s="10"/>
      <c r="AB18" s="10"/>
      <c r="AC18" s="67"/>
    </row>
    <row r="19" spans="1:29" s="11" customFormat="1" ht="21.75" hidden="1">
      <c r="A19" s="8"/>
      <c r="B19" s="8"/>
      <c r="C19" s="8"/>
      <c r="D19" s="6"/>
      <c r="E19" s="8"/>
      <c r="F19" s="8"/>
      <c r="G19" s="8"/>
      <c r="H19" s="8"/>
      <c r="I19" s="8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10"/>
      <c r="AA19" s="10"/>
      <c r="AB19" s="10"/>
      <c r="AC19" s="67"/>
    </row>
    <row r="20" spans="1:29" s="55" customFormat="1" ht="21.75">
      <c r="A20" s="17"/>
      <c r="B20" s="17"/>
      <c r="C20" s="17"/>
      <c r="D20" s="18"/>
      <c r="E20" s="71"/>
      <c r="F20" s="71"/>
      <c r="G20" s="71"/>
      <c r="H20" s="71"/>
      <c r="I20" s="71"/>
      <c r="J20" s="19"/>
      <c r="K20" s="19"/>
      <c r="L20" s="19"/>
      <c r="M20" s="19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19"/>
      <c r="AA20" s="19"/>
      <c r="AB20" s="19"/>
      <c r="AC20" s="64"/>
    </row>
    <row r="21" spans="1:29" s="55" customFormat="1" ht="21.75">
      <c r="A21" s="17"/>
      <c r="B21" s="17"/>
      <c r="C21" s="17"/>
      <c r="D21" s="18"/>
      <c r="E21" s="71"/>
      <c r="F21" s="71"/>
      <c r="G21" s="71"/>
      <c r="H21" s="71"/>
      <c r="I21" s="71"/>
      <c r="J21" s="20"/>
      <c r="K21" s="20"/>
      <c r="L21" s="20"/>
      <c r="M21" s="20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64"/>
    </row>
    <row r="22" spans="1:29" s="11" customFormat="1" ht="21.75">
      <c r="A22" s="17"/>
      <c r="B22" s="17"/>
      <c r="C22" s="17"/>
      <c r="D22" s="21"/>
      <c r="E22" s="74"/>
      <c r="F22" s="74"/>
      <c r="G22" s="74"/>
      <c r="H22" s="74"/>
      <c r="I22" s="74"/>
      <c r="J22" s="19"/>
      <c r="K22" s="19"/>
      <c r="L22" s="19"/>
      <c r="M22" s="19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6"/>
      <c r="AA22" s="76"/>
      <c r="AB22" s="76"/>
      <c r="AC22" s="67"/>
    </row>
    <row r="23" spans="1:29" s="11" customFormat="1" ht="21.75">
      <c r="A23" s="17"/>
      <c r="B23" s="17"/>
      <c r="C23" s="17"/>
      <c r="D23" s="21"/>
      <c r="E23" s="74"/>
      <c r="F23" s="74"/>
      <c r="G23" s="74"/>
      <c r="H23" s="74"/>
      <c r="I23" s="74"/>
      <c r="J23" s="19"/>
      <c r="K23" s="19"/>
      <c r="L23" s="19"/>
      <c r="M23" s="19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6"/>
      <c r="AA23" s="76"/>
      <c r="AB23" s="76"/>
      <c r="AC23" s="67"/>
    </row>
    <row r="24" spans="1:29" s="11" customFormat="1" ht="21.75">
      <c r="A24" s="17"/>
      <c r="B24" s="17"/>
      <c r="C24" s="17"/>
      <c r="D24" s="21"/>
      <c r="E24" s="74"/>
      <c r="F24" s="74"/>
      <c r="G24" s="74"/>
      <c r="H24" s="74"/>
      <c r="I24" s="74"/>
      <c r="J24" s="19"/>
      <c r="K24" s="19"/>
      <c r="L24" s="19"/>
      <c r="M24" s="19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6"/>
      <c r="AA24" s="76"/>
      <c r="AB24" s="76"/>
      <c r="AC24" s="67"/>
    </row>
    <row r="25" spans="1:29" s="11" customFormat="1" ht="21.75">
      <c r="A25" s="17"/>
      <c r="B25" s="17"/>
      <c r="C25" s="17"/>
      <c r="D25" s="21"/>
      <c r="E25" s="74"/>
      <c r="F25" s="74"/>
      <c r="G25" s="74"/>
      <c r="H25" s="74"/>
      <c r="I25" s="74"/>
      <c r="J25" s="19"/>
      <c r="K25" s="19"/>
      <c r="L25" s="19"/>
      <c r="M25" s="19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6"/>
      <c r="AA25" s="76"/>
      <c r="AB25" s="76"/>
      <c r="AC25" s="67"/>
    </row>
    <row r="26" spans="1:29" s="11" customFormat="1" ht="21.75">
      <c r="A26" s="17"/>
      <c r="B26" s="17"/>
      <c r="C26" s="17"/>
      <c r="D26" s="21"/>
      <c r="E26" s="74"/>
      <c r="F26" s="74"/>
      <c r="G26" s="74"/>
      <c r="H26" s="74"/>
      <c r="I26" s="74"/>
      <c r="J26" s="19"/>
      <c r="K26" s="19"/>
      <c r="L26" s="19"/>
      <c r="M26" s="19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6"/>
      <c r="AA26" s="76"/>
      <c r="AB26" s="76"/>
      <c r="AC26" s="67"/>
    </row>
    <row r="27" spans="1:29" s="11" customFormat="1" ht="21.75">
      <c r="A27" s="17"/>
      <c r="B27" s="17"/>
      <c r="C27" s="17"/>
      <c r="D27" s="21"/>
      <c r="E27" s="74"/>
      <c r="F27" s="74"/>
      <c r="G27" s="74"/>
      <c r="H27" s="74"/>
      <c r="I27" s="74"/>
      <c r="J27" s="19"/>
      <c r="K27" s="19"/>
      <c r="L27" s="19"/>
      <c r="M27" s="19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6"/>
      <c r="AA27" s="76"/>
      <c r="AB27" s="76"/>
      <c r="AC27" s="67"/>
    </row>
    <row r="28" spans="1:29" s="11" customFormat="1" ht="21.75">
      <c r="A28" s="17"/>
      <c r="B28" s="17"/>
      <c r="C28" s="22"/>
      <c r="D28" s="21"/>
      <c r="E28" s="74"/>
      <c r="F28" s="74"/>
      <c r="G28" s="74"/>
      <c r="H28" s="74"/>
      <c r="I28" s="74"/>
      <c r="J28" s="19"/>
      <c r="K28" s="19"/>
      <c r="L28" s="19"/>
      <c r="M28" s="19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6"/>
      <c r="AA28" s="76"/>
      <c r="AB28" s="76"/>
      <c r="AC28" s="67"/>
    </row>
    <row r="29" spans="1:29" s="11" customFormat="1" ht="21.75">
      <c r="A29" s="17"/>
      <c r="B29" s="17"/>
      <c r="C29" s="17"/>
      <c r="D29" s="21"/>
      <c r="E29" s="74"/>
      <c r="F29" s="74"/>
      <c r="G29" s="74"/>
      <c r="H29" s="74"/>
      <c r="I29" s="74"/>
      <c r="J29" s="19"/>
      <c r="K29" s="19"/>
      <c r="L29" s="19"/>
      <c r="M29" s="19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6"/>
      <c r="AA29" s="76"/>
      <c r="AB29" s="76"/>
      <c r="AC29" s="67"/>
    </row>
    <row r="30" spans="1:29" s="55" customFormat="1" ht="21.75">
      <c r="A30" s="17"/>
      <c r="B30" s="17"/>
      <c r="C30" s="17"/>
      <c r="D30" s="18"/>
      <c r="E30" s="71"/>
      <c r="F30" s="71"/>
      <c r="G30" s="71"/>
      <c r="H30" s="71"/>
      <c r="I30" s="71"/>
      <c r="J30" s="19"/>
      <c r="K30" s="20"/>
      <c r="L30" s="20"/>
      <c r="M30" s="20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7"/>
      <c r="AA30" s="77"/>
      <c r="AB30" s="77"/>
      <c r="AC30" s="64"/>
    </row>
    <row r="31" spans="1:29" s="55" customFormat="1" ht="21.75">
      <c r="A31" s="17"/>
      <c r="B31" s="17"/>
      <c r="C31" s="17"/>
      <c r="D31" s="18"/>
      <c r="E31" s="71"/>
      <c r="F31" s="71"/>
      <c r="G31" s="71"/>
      <c r="H31" s="71"/>
      <c r="I31" s="71"/>
      <c r="J31" s="19"/>
      <c r="K31" s="20"/>
      <c r="L31" s="20"/>
      <c r="M31" s="20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7"/>
      <c r="AA31" s="77"/>
      <c r="AB31" s="77"/>
      <c r="AC31" s="64"/>
    </row>
    <row r="32" spans="1:3" ht="21.75">
      <c r="A32" s="16"/>
      <c r="B32" s="16"/>
      <c r="C32" s="16"/>
    </row>
    <row r="33" spans="1:3" ht="21.75">
      <c r="A33" s="16"/>
      <c r="B33" s="16"/>
      <c r="C33" s="16"/>
    </row>
    <row r="34" spans="1:3" ht="21.75">
      <c r="A34" s="16"/>
      <c r="B34" s="16"/>
      <c r="C34" s="16"/>
    </row>
    <row r="35" spans="1:3" ht="21.75">
      <c r="A35" s="16"/>
      <c r="B35" s="16"/>
      <c r="C35" s="16"/>
    </row>
    <row r="36" spans="1:3" ht="21.75">
      <c r="A36" s="16"/>
      <c r="B36" s="16"/>
      <c r="C36" s="16"/>
    </row>
    <row r="37" spans="1:3" ht="21.75">
      <c r="A37" s="16"/>
      <c r="B37" s="16"/>
      <c r="C37" s="16"/>
    </row>
    <row r="38" spans="1:3" ht="21.75">
      <c r="A38" s="16"/>
      <c r="B38" s="16"/>
      <c r="C38" s="16"/>
    </row>
    <row r="39" spans="1:3" ht="21.75">
      <c r="A39" s="16"/>
      <c r="B39" s="16"/>
      <c r="C39" s="16"/>
    </row>
    <row r="40" spans="1:3" ht="21.75">
      <c r="A40" s="16"/>
      <c r="B40" s="16"/>
      <c r="C40" s="16"/>
    </row>
    <row r="41" spans="1:3" ht="21.75">
      <c r="A41" s="16"/>
      <c r="B41" s="16"/>
      <c r="C41" s="16"/>
    </row>
    <row r="42" spans="1:3" ht="21.75">
      <c r="A42" s="16"/>
      <c r="B42" s="16"/>
      <c r="C42" s="16"/>
    </row>
    <row r="43" spans="1:3" ht="21.75">
      <c r="A43" s="16"/>
      <c r="B43" s="16"/>
      <c r="C43" s="16"/>
    </row>
    <row r="44" spans="1:3" ht="21.75">
      <c r="A44" s="16"/>
      <c r="B44" s="16"/>
      <c r="C44" s="16"/>
    </row>
    <row r="45" spans="1:3" ht="21.75">
      <c r="A45" s="16"/>
      <c r="B45" s="16"/>
      <c r="C45" s="16"/>
    </row>
    <row r="46" spans="1:3" ht="21.75">
      <c r="A46" s="16"/>
      <c r="B46" s="16"/>
      <c r="C46" s="16"/>
    </row>
    <row r="47" spans="1:3" ht="21.75">
      <c r="A47" s="16"/>
      <c r="B47" s="16"/>
      <c r="C47" s="16"/>
    </row>
    <row r="48" spans="1:3" ht="21.75">
      <c r="A48" s="16"/>
      <c r="B48" s="16"/>
      <c r="C48" s="16"/>
    </row>
    <row r="49" spans="1:3" ht="21.75">
      <c r="A49" s="16"/>
      <c r="B49" s="16"/>
      <c r="C49" s="16"/>
    </row>
    <row r="50" spans="1:3" ht="21.75">
      <c r="A50" s="16"/>
      <c r="B50" s="16"/>
      <c r="C50" s="16"/>
    </row>
    <row r="51" spans="1:3" ht="21.75">
      <c r="A51" s="16"/>
      <c r="B51" s="16"/>
      <c r="C51" s="16"/>
    </row>
    <row r="52" spans="1:3" ht="21.75">
      <c r="A52" s="16"/>
      <c r="B52" s="16"/>
      <c r="C52" s="16"/>
    </row>
    <row r="53" spans="1:3" ht="21.75">
      <c r="A53" s="16"/>
      <c r="B53" s="16"/>
      <c r="C53" s="16"/>
    </row>
    <row r="54" spans="1:3" ht="21.75">
      <c r="A54" s="16"/>
      <c r="B54" s="16"/>
      <c r="C54" s="16"/>
    </row>
    <row r="55" spans="1:3" ht="21.75">
      <c r="A55" s="16"/>
      <c r="B55" s="16"/>
      <c r="C55" s="16"/>
    </row>
    <row r="56" spans="1:3" ht="21.75">
      <c r="A56" s="16"/>
      <c r="B56" s="16"/>
      <c r="C56" s="16"/>
    </row>
    <row r="57" spans="1:3" ht="21.75">
      <c r="A57" s="16"/>
      <c r="B57" s="16"/>
      <c r="C57" s="16"/>
    </row>
    <row r="58" spans="1:3" ht="21.75">
      <c r="A58" s="16"/>
      <c r="B58" s="16"/>
      <c r="C58" s="16"/>
    </row>
    <row r="59" spans="1:3" ht="21.75">
      <c r="A59" s="16"/>
      <c r="B59" s="16"/>
      <c r="C59" s="16"/>
    </row>
    <row r="60" spans="1:3" ht="21.75">
      <c r="A60" s="16"/>
      <c r="B60" s="16"/>
      <c r="C60" s="16"/>
    </row>
    <row r="61" spans="1:3" ht="21.75">
      <c r="A61" s="16"/>
      <c r="B61" s="16"/>
      <c r="C61" s="16"/>
    </row>
    <row r="62" spans="1:3" ht="21.75">
      <c r="A62" s="16"/>
      <c r="B62" s="16"/>
      <c r="C62" s="16"/>
    </row>
    <row r="63" spans="1:3" ht="21.75">
      <c r="A63" s="16"/>
      <c r="B63" s="16"/>
      <c r="C63" s="16"/>
    </row>
    <row r="64" spans="1:3" ht="21.75">
      <c r="A64" s="16"/>
      <c r="B64" s="16"/>
      <c r="C64" s="16"/>
    </row>
    <row r="65" spans="1:3" ht="21.75">
      <c r="A65" s="16"/>
      <c r="B65" s="16"/>
      <c r="C65" s="16"/>
    </row>
    <row r="66" spans="1:3" ht="21.75">
      <c r="A66" s="16"/>
      <c r="B66" s="16"/>
      <c r="C66" s="16"/>
    </row>
    <row r="67" spans="1:3" ht="21.75">
      <c r="A67" s="16"/>
      <c r="B67" s="16"/>
      <c r="C67" s="16"/>
    </row>
    <row r="68" spans="1:3" ht="21.75">
      <c r="A68" s="16"/>
      <c r="B68" s="16"/>
      <c r="C68" s="16"/>
    </row>
    <row r="69" spans="1:3" ht="21.75">
      <c r="A69" s="16"/>
      <c r="B69" s="16"/>
      <c r="C69" s="16"/>
    </row>
    <row r="70" spans="1:3" ht="21.75">
      <c r="A70" s="16"/>
      <c r="B70" s="16"/>
      <c r="C70" s="16"/>
    </row>
    <row r="71" spans="1:3" ht="21.75">
      <c r="A71" s="16"/>
      <c r="B71" s="16"/>
      <c r="C71" s="16"/>
    </row>
    <row r="72" spans="1:3" ht="21.75">
      <c r="A72" s="16"/>
      <c r="B72" s="16"/>
      <c r="C72" s="16"/>
    </row>
  </sheetData>
  <mergeCells count="18">
    <mergeCell ref="A1:Y1"/>
    <mergeCell ref="A2:AB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Y4"/>
    <mergeCell ref="Z3:AA4"/>
    <mergeCell ref="AB3:AB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1"/>
  <sheetViews>
    <sheetView workbookViewId="0" topLeftCell="A1">
      <selection activeCell="K20" sqref="K20"/>
    </sheetView>
  </sheetViews>
  <sheetFormatPr defaultColWidth="9.140625" defaultRowHeight="12.75"/>
  <cols>
    <col min="1" max="1" width="6.421875" style="54" customWidth="1"/>
    <col min="2" max="2" width="7.8515625" style="54" hidden="1" customWidth="1"/>
    <col min="3" max="3" width="10.7109375" style="54" customWidth="1"/>
    <col min="4" max="4" width="31.28125" style="54" customWidth="1"/>
    <col min="5" max="5" width="18.7109375" style="54" hidden="1" customWidth="1"/>
    <col min="6" max="6" width="10.140625" style="54" hidden="1" customWidth="1"/>
    <col min="7" max="8" width="0" style="54" hidden="1" customWidth="1"/>
    <col min="9" max="9" width="9.57421875" style="54" hidden="1" customWidth="1"/>
    <col min="10" max="11" width="13.7109375" style="54" customWidth="1"/>
    <col min="12" max="12" width="18.140625" style="54" customWidth="1"/>
    <col min="13" max="13" width="27.8515625" style="54" customWidth="1"/>
    <col min="14" max="25" width="6.140625" style="54" customWidth="1"/>
    <col min="26" max="26" width="7.140625" style="54" hidden="1" customWidth="1"/>
    <col min="27" max="27" width="7.7109375" style="54" hidden="1" customWidth="1"/>
    <col min="28" max="28" width="1.1484375" style="54" hidden="1" customWidth="1"/>
    <col min="29" max="29" width="11.421875" style="54" bestFit="1" customWidth="1"/>
    <col min="30" max="16384" width="9.140625" style="54" customWidth="1"/>
  </cols>
  <sheetData>
    <row r="1" spans="1:25" ht="21.75">
      <c r="A1" s="96" t="s">
        <v>90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8" ht="26.25" customHeight="1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</row>
    <row r="3" spans="1:28" s="55" customFormat="1" ht="25.5" customHeight="1">
      <c r="A3" s="94" t="s">
        <v>2</v>
      </c>
      <c r="B3" s="94" t="s">
        <v>3</v>
      </c>
      <c r="C3" s="91" t="s">
        <v>4</v>
      </c>
      <c r="D3" s="94" t="s">
        <v>5</v>
      </c>
      <c r="E3" s="94" t="s">
        <v>6</v>
      </c>
      <c r="F3" s="94" t="s">
        <v>7</v>
      </c>
      <c r="G3" s="94" t="s">
        <v>8</v>
      </c>
      <c r="H3" s="94" t="s">
        <v>9</v>
      </c>
      <c r="I3" s="94" t="s">
        <v>10</v>
      </c>
      <c r="J3" s="91" t="s">
        <v>11</v>
      </c>
      <c r="K3" s="91" t="s">
        <v>12</v>
      </c>
      <c r="L3" s="91" t="s">
        <v>13</v>
      </c>
      <c r="M3" s="91" t="s">
        <v>14</v>
      </c>
      <c r="N3" s="94" t="s">
        <v>15</v>
      </c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5" t="s">
        <v>16</v>
      </c>
      <c r="AA3" s="95"/>
      <c r="AB3" s="95" t="s">
        <v>17</v>
      </c>
    </row>
    <row r="4" spans="1:28" s="55" customFormat="1" ht="24" customHeight="1">
      <c r="A4" s="94"/>
      <c r="B4" s="94"/>
      <c r="C4" s="92"/>
      <c r="D4" s="94"/>
      <c r="E4" s="94"/>
      <c r="F4" s="94"/>
      <c r="G4" s="94"/>
      <c r="H4" s="94"/>
      <c r="I4" s="94"/>
      <c r="J4" s="92"/>
      <c r="K4" s="92"/>
      <c r="L4" s="92"/>
      <c r="M4" s="92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5"/>
      <c r="AA4" s="95"/>
      <c r="AB4" s="95"/>
    </row>
    <row r="5" spans="1:28" s="57" customFormat="1" ht="24" customHeight="1">
      <c r="A5" s="91"/>
      <c r="B5" s="91"/>
      <c r="C5" s="92"/>
      <c r="D5" s="91"/>
      <c r="E5" s="94"/>
      <c r="F5" s="94"/>
      <c r="G5" s="94"/>
      <c r="H5" s="94"/>
      <c r="I5" s="94"/>
      <c r="J5" s="92"/>
      <c r="K5" s="93"/>
      <c r="L5" s="93"/>
      <c r="M5" s="93"/>
      <c r="N5" s="1" t="s">
        <v>18</v>
      </c>
      <c r="O5" s="1" t="s">
        <v>19</v>
      </c>
      <c r="P5" s="1" t="s">
        <v>20</v>
      </c>
      <c r="Q5" s="1" t="s">
        <v>21</v>
      </c>
      <c r="R5" s="1" t="s">
        <v>22</v>
      </c>
      <c r="S5" s="1" t="s">
        <v>23</v>
      </c>
      <c r="T5" s="1" t="s">
        <v>24</v>
      </c>
      <c r="U5" s="1" t="s">
        <v>25</v>
      </c>
      <c r="V5" s="1" t="s">
        <v>26</v>
      </c>
      <c r="W5" s="1" t="s">
        <v>27</v>
      </c>
      <c r="X5" s="1" t="s">
        <v>28</v>
      </c>
      <c r="Y5" s="1" t="s">
        <v>29</v>
      </c>
      <c r="Z5" s="56" t="s">
        <v>30</v>
      </c>
      <c r="AA5" s="56" t="s">
        <v>31</v>
      </c>
      <c r="AB5" s="95"/>
    </row>
    <row r="6" spans="1:28" s="57" customFormat="1" ht="21.75">
      <c r="A6" s="58"/>
      <c r="B6" s="58"/>
      <c r="C6" s="58"/>
      <c r="D6" s="59" t="s">
        <v>32</v>
      </c>
      <c r="E6" s="58"/>
      <c r="F6" s="58"/>
      <c r="G6" s="58"/>
      <c r="H6" s="58"/>
      <c r="I6" s="58"/>
      <c r="J6" s="60">
        <f>J7+J20+J21</f>
        <v>24223600</v>
      </c>
      <c r="K6" s="60"/>
      <c r="L6" s="60"/>
      <c r="M6" s="60"/>
      <c r="N6" s="58"/>
      <c r="O6" s="58"/>
      <c r="P6" s="58"/>
      <c r="Q6" s="58"/>
      <c r="R6" s="58"/>
      <c r="S6" s="58"/>
      <c r="T6" s="58"/>
      <c r="U6" s="58"/>
      <c r="V6" s="58"/>
      <c r="W6" s="61"/>
      <c r="X6" s="61"/>
      <c r="Y6" s="61"/>
      <c r="Z6" s="62"/>
      <c r="AA6" s="62"/>
      <c r="AB6" s="62"/>
    </row>
    <row r="7" spans="1:29" s="57" customFormat="1" ht="21.75">
      <c r="A7" s="2">
        <v>1</v>
      </c>
      <c r="B7" s="2"/>
      <c r="C7" s="2">
        <v>1504001</v>
      </c>
      <c r="D7" s="3" t="s">
        <v>33</v>
      </c>
      <c r="E7" s="63"/>
      <c r="F7" s="63"/>
      <c r="G7" s="63"/>
      <c r="H7" s="63"/>
      <c r="I7" s="63"/>
      <c r="J7" s="4">
        <v>17214700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62"/>
      <c r="AA7" s="62"/>
      <c r="AB7" s="62"/>
      <c r="AC7" s="64"/>
    </row>
    <row r="8" spans="1:29" s="57" customFormat="1" ht="43.5" hidden="1">
      <c r="A8" s="5"/>
      <c r="B8" s="5"/>
      <c r="C8" s="5"/>
      <c r="D8" s="6" t="s">
        <v>34</v>
      </c>
      <c r="E8" s="65"/>
      <c r="F8" s="65"/>
      <c r="G8" s="65"/>
      <c r="H8" s="65"/>
      <c r="I8" s="65"/>
      <c r="J8" s="7">
        <v>16331700</v>
      </c>
      <c r="K8" s="7"/>
      <c r="L8" s="7"/>
      <c r="M8" s="7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2"/>
      <c r="AA8" s="62"/>
      <c r="AB8" s="62"/>
      <c r="AC8" s="64"/>
    </row>
    <row r="9" spans="1:29" s="11" customFormat="1" ht="43.5" hidden="1">
      <c r="A9" s="8"/>
      <c r="B9" s="8"/>
      <c r="C9" s="8"/>
      <c r="D9" s="6" t="s">
        <v>35</v>
      </c>
      <c r="E9" s="8"/>
      <c r="F9" s="8"/>
      <c r="G9" s="8"/>
      <c r="H9" s="8"/>
      <c r="I9" s="8"/>
      <c r="J9" s="9">
        <v>79500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0"/>
      <c r="AA9" s="10"/>
      <c r="AB9" s="10"/>
      <c r="AC9" s="67"/>
    </row>
    <row r="10" spans="1:29" s="11" customFormat="1" ht="43.5" hidden="1">
      <c r="A10" s="8"/>
      <c r="B10" s="8"/>
      <c r="C10" s="8"/>
      <c r="D10" s="6" t="s">
        <v>36</v>
      </c>
      <c r="E10" s="8"/>
      <c r="F10" s="8"/>
      <c r="G10" s="8"/>
      <c r="H10" s="8"/>
      <c r="I10" s="8"/>
      <c r="J10" s="9">
        <v>67500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0"/>
      <c r="AA10" s="10"/>
      <c r="AB10" s="10"/>
      <c r="AC10" s="67"/>
    </row>
    <row r="11" spans="1:29" s="55" customFormat="1" ht="21.75" hidden="1">
      <c r="A11" s="8"/>
      <c r="B11" s="8"/>
      <c r="C11" s="8"/>
      <c r="D11" s="12" t="s">
        <v>37</v>
      </c>
      <c r="E11" s="68"/>
      <c r="F11" s="68"/>
      <c r="G11" s="68"/>
      <c r="H11" s="68"/>
      <c r="I11" s="68"/>
      <c r="J11" s="53">
        <v>29000</v>
      </c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69"/>
      <c r="AA11" s="69"/>
      <c r="AB11" s="69"/>
      <c r="AC11" s="64"/>
    </row>
    <row r="12" spans="1:29" s="55" customFormat="1" ht="21.75" hidden="1">
      <c r="A12" s="8"/>
      <c r="B12" s="8"/>
      <c r="C12" s="8"/>
      <c r="D12" s="12" t="s">
        <v>38</v>
      </c>
      <c r="E12" s="68"/>
      <c r="F12" s="68"/>
      <c r="G12" s="68"/>
      <c r="H12" s="68"/>
      <c r="I12" s="68"/>
      <c r="J12" s="53">
        <v>40000</v>
      </c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69"/>
      <c r="AA12" s="69"/>
      <c r="AB12" s="69"/>
      <c r="AC12" s="64"/>
    </row>
    <row r="13" spans="1:29" s="55" customFormat="1" ht="21.75" hidden="1">
      <c r="A13" s="8"/>
      <c r="B13" s="8"/>
      <c r="C13" s="8"/>
      <c r="D13" s="12" t="s">
        <v>39</v>
      </c>
      <c r="E13" s="68"/>
      <c r="F13" s="68"/>
      <c r="G13" s="68"/>
      <c r="H13" s="68"/>
      <c r="I13" s="68"/>
      <c r="J13" s="53">
        <v>70000</v>
      </c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70"/>
      <c r="AA13" s="69"/>
      <c r="AB13" s="69"/>
      <c r="AC13" s="64"/>
    </row>
    <row r="14" spans="1:29" s="11" customFormat="1" ht="45.75" customHeight="1" hidden="1">
      <c r="A14" s="8"/>
      <c r="B14" s="8"/>
      <c r="C14" s="8"/>
      <c r="D14" s="6" t="s">
        <v>40</v>
      </c>
      <c r="E14" s="8"/>
      <c r="F14" s="8"/>
      <c r="G14" s="8"/>
      <c r="H14" s="8"/>
      <c r="I14" s="8"/>
      <c r="J14" s="9">
        <v>220000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0"/>
      <c r="AA14" s="10"/>
      <c r="AB14" s="10"/>
      <c r="AC14" s="67"/>
    </row>
    <row r="15" spans="1:29" s="11" customFormat="1" ht="43.5" hidden="1">
      <c r="A15" s="8"/>
      <c r="B15" s="8"/>
      <c r="C15" s="8"/>
      <c r="D15" s="6" t="s">
        <v>41</v>
      </c>
      <c r="E15" s="8"/>
      <c r="F15" s="8"/>
      <c r="G15" s="8"/>
      <c r="H15" s="8"/>
      <c r="I15" s="8"/>
      <c r="J15" s="9">
        <v>27000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0"/>
      <c r="AA15" s="10"/>
      <c r="AB15" s="10"/>
      <c r="AC15" s="67"/>
    </row>
    <row r="16" spans="1:29" s="16" customFormat="1" ht="43.5" hidden="1">
      <c r="A16" s="13"/>
      <c r="B16" s="13"/>
      <c r="C16" s="13"/>
      <c r="D16" s="6" t="s">
        <v>42</v>
      </c>
      <c r="E16" s="13"/>
      <c r="F16" s="13"/>
      <c r="G16" s="13"/>
      <c r="H16" s="13"/>
      <c r="I16" s="13"/>
      <c r="J16" s="14">
        <v>240000</v>
      </c>
      <c r="K16" s="14"/>
      <c r="L16" s="14"/>
      <c r="M16" s="14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5"/>
      <c r="AA16" s="15"/>
      <c r="AB16" s="15"/>
      <c r="AC16" s="67"/>
    </row>
    <row r="17" spans="1:29" s="11" customFormat="1" ht="65.25" hidden="1">
      <c r="A17" s="8"/>
      <c r="B17" s="8"/>
      <c r="C17" s="8"/>
      <c r="D17" s="6" t="s">
        <v>43</v>
      </c>
      <c r="E17" s="8"/>
      <c r="F17" s="8"/>
      <c r="G17" s="8"/>
      <c r="H17" s="8"/>
      <c r="I17" s="8"/>
      <c r="J17" s="9">
        <v>30000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0"/>
      <c r="AA17" s="10"/>
      <c r="AB17" s="10"/>
      <c r="AC17" s="67"/>
    </row>
    <row r="18" spans="1:29" s="11" customFormat="1" ht="65.25" hidden="1">
      <c r="A18" s="8"/>
      <c r="B18" s="8"/>
      <c r="C18" s="8"/>
      <c r="D18" s="6" t="s">
        <v>44</v>
      </c>
      <c r="E18" s="8"/>
      <c r="F18" s="8"/>
      <c r="G18" s="8"/>
      <c r="H18" s="8"/>
      <c r="I18" s="8"/>
      <c r="J18" s="9">
        <v>30000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0"/>
      <c r="AA18" s="10"/>
      <c r="AB18" s="10"/>
      <c r="AC18" s="67"/>
    </row>
    <row r="19" spans="1:29" s="11" customFormat="1" ht="43.5" hidden="1">
      <c r="A19" s="8"/>
      <c r="B19" s="8"/>
      <c r="C19" s="8"/>
      <c r="D19" s="6" t="s">
        <v>45</v>
      </c>
      <c r="E19" s="8"/>
      <c r="F19" s="8"/>
      <c r="G19" s="8"/>
      <c r="H19" s="8"/>
      <c r="I19" s="8"/>
      <c r="J19" s="9">
        <v>50000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10"/>
      <c r="AA19" s="10"/>
      <c r="AB19" s="10"/>
      <c r="AC19" s="67"/>
    </row>
    <row r="20" spans="1:29" s="55" customFormat="1" ht="42">
      <c r="A20" s="17">
        <v>2</v>
      </c>
      <c r="B20" s="17"/>
      <c r="C20" s="17">
        <v>1510012</v>
      </c>
      <c r="D20" s="18" t="s">
        <v>46</v>
      </c>
      <c r="E20" s="71"/>
      <c r="F20" s="71"/>
      <c r="G20" s="71"/>
      <c r="H20" s="71"/>
      <c r="I20" s="71"/>
      <c r="J20" s="19">
        <v>5000000</v>
      </c>
      <c r="K20" s="19"/>
      <c r="L20" s="19"/>
      <c r="M20" s="19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19"/>
      <c r="AA20" s="19"/>
      <c r="AB20" s="19"/>
      <c r="AC20" s="64"/>
    </row>
    <row r="21" spans="1:29" s="55" customFormat="1" ht="21.75">
      <c r="A21" s="17">
        <v>3</v>
      </c>
      <c r="B21" s="17"/>
      <c r="C21" s="17">
        <v>1504022</v>
      </c>
      <c r="D21" s="18" t="s">
        <v>47</v>
      </c>
      <c r="E21" s="71"/>
      <c r="F21" s="71"/>
      <c r="G21" s="71"/>
      <c r="H21" s="71"/>
      <c r="I21" s="71"/>
      <c r="J21" s="20">
        <v>2008900</v>
      </c>
      <c r="K21" s="20"/>
      <c r="L21" s="20"/>
      <c r="M21" s="20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64"/>
    </row>
    <row r="22" spans="1:29" s="11" customFormat="1" ht="84">
      <c r="A22" s="17">
        <v>4</v>
      </c>
      <c r="B22" s="17"/>
      <c r="C22" s="17">
        <v>1505008</v>
      </c>
      <c r="D22" s="21" t="s">
        <v>48</v>
      </c>
      <c r="E22" s="74"/>
      <c r="F22" s="74"/>
      <c r="G22" s="74"/>
      <c r="H22" s="74"/>
      <c r="I22" s="74"/>
      <c r="J22" s="19">
        <v>60000</v>
      </c>
      <c r="K22" s="19"/>
      <c r="L22" s="19"/>
      <c r="M22" s="19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6"/>
      <c r="AA22" s="76"/>
      <c r="AB22" s="76"/>
      <c r="AC22" s="67"/>
    </row>
    <row r="23" spans="1:29" s="11" customFormat="1" ht="63">
      <c r="A23" s="17">
        <v>5</v>
      </c>
      <c r="B23" s="17"/>
      <c r="C23" s="17">
        <v>1505009</v>
      </c>
      <c r="D23" s="21" t="s">
        <v>49</v>
      </c>
      <c r="E23" s="74"/>
      <c r="F23" s="74"/>
      <c r="G23" s="74"/>
      <c r="H23" s="74"/>
      <c r="I23" s="74"/>
      <c r="J23" s="19">
        <v>70000</v>
      </c>
      <c r="K23" s="19"/>
      <c r="L23" s="19"/>
      <c r="M23" s="19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6"/>
      <c r="AA23" s="76"/>
      <c r="AB23" s="76"/>
      <c r="AC23" s="67"/>
    </row>
    <row r="24" spans="1:29" s="11" customFormat="1" ht="84">
      <c r="A24" s="17">
        <v>6</v>
      </c>
      <c r="B24" s="17"/>
      <c r="C24" s="17">
        <v>1505007</v>
      </c>
      <c r="D24" s="21" t="s">
        <v>50</v>
      </c>
      <c r="E24" s="74"/>
      <c r="F24" s="74"/>
      <c r="G24" s="74"/>
      <c r="H24" s="74"/>
      <c r="I24" s="74"/>
      <c r="J24" s="19">
        <v>1023800</v>
      </c>
      <c r="K24" s="19"/>
      <c r="L24" s="19"/>
      <c r="M24" s="19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6"/>
      <c r="AA24" s="76"/>
      <c r="AB24" s="76"/>
      <c r="AC24" s="67"/>
    </row>
    <row r="25" spans="1:29" s="11" customFormat="1" ht="42">
      <c r="A25" s="17">
        <v>7</v>
      </c>
      <c r="B25" s="17"/>
      <c r="C25" s="17">
        <v>1505010</v>
      </c>
      <c r="D25" s="21" t="s">
        <v>51</v>
      </c>
      <c r="E25" s="74"/>
      <c r="F25" s="74"/>
      <c r="G25" s="74"/>
      <c r="H25" s="74"/>
      <c r="I25" s="74"/>
      <c r="J25" s="19">
        <v>22500</v>
      </c>
      <c r="K25" s="19"/>
      <c r="L25" s="19"/>
      <c r="M25" s="19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6"/>
      <c r="AA25" s="76"/>
      <c r="AB25" s="76"/>
      <c r="AC25" s="67"/>
    </row>
    <row r="26" spans="1:29" s="11" customFormat="1" ht="42">
      <c r="A26" s="17">
        <v>8</v>
      </c>
      <c r="B26" s="17"/>
      <c r="C26" s="17">
        <v>1506007</v>
      </c>
      <c r="D26" s="21" t="s">
        <v>52</v>
      </c>
      <c r="E26" s="74"/>
      <c r="F26" s="74"/>
      <c r="G26" s="74"/>
      <c r="H26" s="74"/>
      <c r="I26" s="74"/>
      <c r="J26" s="19">
        <v>55000</v>
      </c>
      <c r="K26" s="19"/>
      <c r="L26" s="19"/>
      <c r="M26" s="19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6"/>
      <c r="AA26" s="76"/>
      <c r="AB26" s="76"/>
      <c r="AC26" s="67"/>
    </row>
    <row r="27" spans="1:29" s="11" customFormat="1" ht="63">
      <c r="A27" s="17">
        <v>9</v>
      </c>
      <c r="B27" s="17"/>
      <c r="C27" s="17">
        <v>1506008</v>
      </c>
      <c r="D27" s="21" t="s">
        <v>53</v>
      </c>
      <c r="E27" s="74"/>
      <c r="F27" s="74"/>
      <c r="G27" s="74"/>
      <c r="H27" s="74"/>
      <c r="I27" s="74"/>
      <c r="J27" s="19">
        <v>60000</v>
      </c>
      <c r="K27" s="19"/>
      <c r="L27" s="19"/>
      <c r="M27" s="19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6"/>
      <c r="AA27" s="76"/>
      <c r="AB27" s="76"/>
      <c r="AC27" s="67"/>
    </row>
    <row r="28" spans="1:29" s="11" customFormat="1" ht="84">
      <c r="A28" s="17">
        <v>10</v>
      </c>
      <c r="B28" s="17"/>
      <c r="C28" s="22" t="s">
        <v>54</v>
      </c>
      <c r="D28" s="21" t="s">
        <v>55</v>
      </c>
      <c r="E28" s="74"/>
      <c r="F28" s="74"/>
      <c r="G28" s="74"/>
      <c r="H28" s="74"/>
      <c r="I28" s="74"/>
      <c r="J28" s="19">
        <v>1042500</v>
      </c>
      <c r="K28" s="19"/>
      <c r="L28" s="19"/>
      <c r="M28" s="19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6"/>
      <c r="AA28" s="76"/>
      <c r="AB28" s="76"/>
      <c r="AC28" s="67"/>
    </row>
    <row r="29" spans="1:29" s="11" customFormat="1" ht="63">
      <c r="A29" s="17">
        <v>11</v>
      </c>
      <c r="B29" s="17"/>
      <c r="C29" s="17">
        <v>1506005</v>
      </c>
      <c r="D29" s="21" t="s">
        <v>56</v>
      </c>
      <c r="E29" s="74"/>
      <c r="F29" s="74"/>
      <c r="G29" s="74"/>
      <c r="H29" s="74"/>
      <c r="I29" s="74"/>
      <c r="J29" s="19">
        <v>203100</v>
      </c>
      <c r="K29" s="19"/>
      <c r="L29" s="19"/>
      <c r="M29" s="19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6"/>
      <c r="AA29" s="76"/>
      <c r="AB29" s="76"/>
      <c r="AC29" s="67"/>
    </row>
    <row r="30" spans="1:29" s="55" customFormat="1" ht="84">
      <c r="A30" s="17">
        <v>12</v>
      </c>
      <c r="B30" s="17"/>
      <c r="C30" s="17">
        <v>1506006</v>
      </c>
      <c r="D30" s="18" t="s">
        <v>57</v>
      </c>
      <c r="E30" s="71"/>
      <c r="F30" s="71"/>
      <c r="G30" s="71"/>
      <c r="H30" s="71"/>
      <c r="I30" s="71"/>
      <c r="J30" s="19">
        <v>383000</v>
      </c>
      <c r="K30" s="20"/>
      <c r="L30" s="20"/>
      <c r="M30" s="20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7"/>
      <c r="AA30" s="77"/>
      <c r="AB30" s="77"/>
      <c r="AC30" s="64"/>
    </row>
    <row r="31" spans="1:29" s="55" customFormat="1" ht="42">
      <c r="A31" s="17">
        <v>13</v>
      </c>
      <c r="B31" s="17"/>
      <c r="C31" s="17">
        <v>1506009</v>
      </c>
      <c r="D31" s="18" t="s">
        <v>58</v>
      </c>
      <c r="E31" s="71"/>
      <c r="F31" s="71"/>
      <c r="G31" s="71"/>
      <c r="H31" s="71"/>
      <c r="I31" s="71"/>
      <c r="J31" s="19">
        <v>96900</v>
      </c>
      <c r="K31" s="20"/>
      <c r="L31" s="20"/>
      <c r="M31" s="20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7"/>
      <c r="AA31" s="77"/>
      <c r="AB31" s="77"/>
      <c r="AC31" s="64"/>
    </row>
    <row r="32" spans="1:28" s="57" customFormat="1" ht="21.75">
      <c r="A32" s="63"/>
      <c r="B32" s="63"/>
      <c r="C32" s="63"/>
      <c r="D32" s="3" t="s">
        <v>59</v>
      </c>
      <c r="E32" s="63"/>
      <c r="F32" s="63"/>
      <c r="G32" s="63"/>
      <c r="H32" s="63"/>
      <c r="I32" s="63"/>
      <c r="J32" s="4">
        <f>J33++J47+J52</f>
        <v>6765400</v>
      </c>
      <c r="K32" s="4"/>
      <c r="L32" s="4"/>
      <c r="M32" s="4"/>
      <c r="N32" s="4">
        <f aca="true" t="shared" si="0" ref="N32:Y32">N33+N47+N51</f>
        <v>0</v>
      </c>
      <c r="O32" s="4">
        <f t="shared" si="0"/>
        <v>0</v>
      </c>
      <c r="P32" s="4">
        <f t="shared" si="0"/>
        <v>0</v>
      </c>
      <c r="Q32" s="4">
        <f t="shared" si="0"/>
        <v>0</v>
      </c>
      <c r="R32" s="4">
        <f t="shared" si="0"/>
        <v>0</v>
      </c>
      <c r="S32" s="4">
        <f t="shared" si="0"/>
        <v>0</v>
      </c>
      <c r="T32" s="4">
        <f t="shared" si="0"/>
        <v>0</v>
      </c>
      <c r="U32" s="4">
        <f t="shared" si="0"/>
        <v>0</v>
      </c>
      <c r="V32" s="4">
        <f t="shared" si="0"/>
        <v>0</v>
      </c>
      <c r="W32" s="4">
        <f t="shared" si="0"/>
        <v>0</v>
      </c>
      <c r="X32" s="4">
        <f t="shared" si="0"/>
        <v>0</v>
      </c>
      <c r="Y32" s="4">
        <f t="shared" si="0"/>
        <v>0</v>
      </c>
      <c r="Z32" s="62"/>
      <c r="AA32" s="62"/>
      <c r="AB32" s="62"/>
    </row>
    <row r="33" spans="1:29" s="55" customFormat="1" ht="21.75">
      <c r="A33" s="68"/>
      <c r="B33" s="68"/>
      <c r="C33" s="68"/>
      <c r="D33" s="23" t="s">
        <v>60</v>
      </c>
      <c r="E33" s="68"/>
      <c r="F33" s="68"/>
      <c r="G33" s="68"/>
      <c r="H33" s="68"/>
      <c r="I33" s="68"/>
      <c r="J33" s="24">
        <f>J34+J46</f>
        <v>1572400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5"/>
      <c r="AA33" s="25"/>
      <c r="AB33" s="25"/>
      <c r="AC33" s="78"/>
    </row>
    <row r="34" spans="1:29" s="11" customFormat="1" ht="42">
      <c r="A34" s="26">
        <v>1</v>
      </c>
      <c r="B34" s="26"/>
      <c r="C34" s="26">
        <v>1510409</v>
      </c>
      <c r="D34" s="27" t="s">
        <v>61</v>
      </c>
      <c r="E34" s="8"/>
      <c r="F34" s="8"/>
      <c r="G34" s="8"/>
      <c r="H34" s="8"/>
      <c r="I34" s="8"/>
      <c r="J34" s="28">
        <v>1472400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10"/>
      <c r="AA34" s="10"/>
      <c r="AB34" s="10"/>
      <c r="AC34" s="79"/>
    </row>
    <row r="35" spans="1:29" s="57" customFormat="1" ht="43.5" hidden="1">
      <c r="A35" s="29"/>
      <c r="B35" s="29"/>
      <c r="C35" s="29"/>
      <c r="D35" s="6" t="s">
        <v>34</v>
      </c>
      <c r="E35" s="80"/>
      <c r="F35" s="80"/>
      <c r="G35" s="80"/>
      <c r="H35" s="80"/>
      <c r="I35" s="80"/>
      <c r="J35" s="30">
        <v>1159360</v>
      </c>
      <c r="K35" s="30"/>
      <c r="L35" s="30"/>
      <c r="M35" s="30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62"/>
      <c r="AA35" s="62"/>
      <c r="AB35" s="62"/>
      <c r="AC35" s="64"/>
    </row>
    <row r="36" spans="1:28" s="11" customFormat="1" ht="21.75" hidden="1">
      <c r="A36" s="8"/>
      <c r="B36" s="8"/>
      <c r="C36" s="8"/>
      <c r="D36" s="31" t="s">
        <v>62</v>
      </c>
      <c r="E36" s="8"/>
      <c r="F36" s="8"/>
      <c r="G36" s="8"/>
      <c r="H36" s="8"/>
      <c r="I36" s="8"/>
      <c r="J36" s="9">
        <v>19000</v>
      </c>
      <c r="K36" s="9"/>
      <c r="L36" s="9"/>
      <c r="M36" s="9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10"/>
      <c r="AA36" s="10"/>
      <c r="AB36" s="10"/>
    </row>
    <row r="37" spans="1:28" s="11" customFormat="1" ht="21.75" hidden="1">
      <c r="A37" s="8"/>
      <c r="B37" s="8"/>
      <c r="C37" s="8"/>
      <c r="D37" s="31" t="s">
        <v>63</v>
      </c>
      <c r="E37" s="8"/>
      <c r="F37" s="8"/>
      <c r="G37" s="8"/>
      <c r="H37" s="8"/>
      <c r="I37" s="8"/>
      <c r="J37" s="9">
        <v>15000</v>
      </c>
      <c r="K37" s="9"/>
      <c r="L37" s="9"/>
      <c r="M37" s="9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10"/>
      <c r="AA37" s="10"/>
      <c r="AB37" s="10"/>
    </row>
    <row r="38" spans="1:28" s="36" customFormat="1" ht="21.75" hidden="1">
      <c r="A38" s="32"/>
      <c r="B38" s="32"/>
      <c r="C38" s="33" t="s">
        <v>1</v>
      </c>
      <c r="D38" s="34" t="s">
        <v>64</v>
      </c>
      <c r="E38" s="32"/>
      <c r="F38" s="32"/>
      <c r="G38" s="32"/>
      <c r="H38" s="32"/>
      <c r="I38" s="32"/>
      <c r="J38" s="30">
        <v>70940</v>
      </c>
      <c r="K38" s="30"/>
      <c r="L38" s="30"/>
      <c r="M38" s="30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35"/>
      <c r="AA38" s="35"/>
      <c r="AB38" s="35"/>
    </row>
    <row r="39" spans="1:28" s="11" customFormat="1" ht="21.75" hidden="1">
      <c r="A39" s="8"/>
      <c r="B39" s="8"/>
      <c r="C39" s="8"/>
      <c r="D39" s="6" t="s">
        <v>65</v>
      </c>
      <c r="E39" s="8"/>
      <c r="F39" s="8"/>
      <c r="G39" s="8"/>
      <c r="H39" s="8"/>
      <c r="I39" s="8"/>
      <c r="J39" s="9">
        <v>41100</v>
      </c>
      <c r="K39" s="9"/>
      <c r="L39" s="9"/>
      <c r="M39" s="9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10"/>
      <c r="AA39" s="10"/>
      <c r="AB39" s="10"/>
    </row>
    <row r="40" spans="1:28" s="11" customFormat="1" ht="21.75" hidden="1">
      <c r="A40" s="8"/>
      <c r="B40" s="8"/>
      <c r="C40" s="8"/>
      <c r="D40" s="6" t="s">
        <v>66</v>
      </c>
      <c r="E40" s="8"/>
      <c r="F40" s="8"/>
      <c r="G40" s="8"/>
      <c r="H40" s="8"/>
      <c r="I40" s="8"/>
      <c r="J40" s="9">
        <v>6000</v>
      </c>
      <c r="K40" s="9"/>
      <c r="L40" s="9"/>
      <c r="M40" s="9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10"/>
      <c r="AA40" s="10"/>
      <c r="AB40" s="10"/>
    </row>
    <row r="41" spans="1:28" s="11" customFormat="1" ht="43.5" hidden="1">
      <c r="A41" s="8"/>
      <c r="B41" s="8"/>
      <c r="C41" s="37" t="s">
        <v>1</v>
      </c>
      <c r="D41" s="6" t="s">
        <v>67</v>
      </c>
      <c r="E41" s="8"/>
      <c r="F41" s="8"/>
      <c r="G41" s="8"/>
      <c r="H41" s="8"/>
      <c r="I41" s="8"/>
      <c r="J41" s="9">
        <v>50000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10"/>
      <c r="AA41" s="10"/>
      <c r="AB41" s="10"/>
    </row>
    <row r="42" spans="1:28" s="11" customFormat="1" ht="43.5" hidden="1">
      <c r="A42" s="8"/>
      <c r="B42" s="8"/>
      <c r="C42" s="8"/>
      <c r="D42" s="6" t="s">
        <v>68</v>
      </c>
      <c r="E42" s="8"/>
      <c r="F42" s="8"/>
      <c r="G42" s="8"/>
      <c r="H42" s="8"/>
      <c r="I42" s="8"/>
      <c r="J42" s="9">
        <v>22000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10"/>
      <c r="AA42" s="10"/>
      <c r="AB42" s="10"/>
    </row>
    <row r="43" spans="1:28" s="11" customFormat="1" ht="43.5" hidden="1">
      <c r="A43" s="8"/>
      <c r="B43" s="8"/>
      <c r="C43" s="8"/>
      <c r="D43" s="6" t="s">
        <v>69</v>
      </c>
      <c r="E43" s="8"/>
      <c r="F43" s="8"/>
      <c r="G43" s="8"/>
      <c r="H43" s="8"/>
      <c r="I43" s="8"/>
      <c r="J43" s="9">
        <v>35000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10"/>
      <c r="AA43" s="10"/>
      <c r="AB43" s="10"/>
    </row>
    <row r="44" spans="1:28" s="11" customFormat="1" ht="43.5" hidden="1">
      <c r="A44" s="8"/>
      <c r="B44" s="8"/>
      <c r="C44" s="8"/>
      <c r="D44" s="6" t="s">
        <v>70</v>
      </c>
      <c r="E44" s="8"/>
      <c r="F44" s="8"/>
      <c r="G44" s="8"/>
      <c r="H44" s="8"/>
      <c r="I44" s="8"/>
      <c r="J44" s="9">
        <v>20000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10"/>
      <c r="AA44" s="10"/>
      <c r="AB44" s="10"/>
    </row>
    <row r="45" spans="1:28" s="11" customFormat="1" ht="21.75" hidden="1">
      <c r="A45" s="38"/>
      <c r="B45" s="38"/>
      <c r="C45" s="38"/>
      <c r="D45" s="39" t="s">
        <v>71</v>
      </c>
      <c r="E45" s="38"/>
      <c r="F45" s="38"/>
      <c r="G45" s="38"/>
      <c r="H45" s="38"/>
      <c r="I45" s="38"/>
      <c r="J45" s="40">
        <v>34000</v>
      </c>
      <c r="K45" s="40"/>
      <c r="L45" s="40"/>
      <c r="M45" s="40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10"/>
      <c r="AA45" s="10"/>
      <c r="AB45" s="10"/>
    </row>
    <row r="46" spans="1:28" s="11" customFormat="1" ht="42">
      <c r="A46" s="41">
        <v>2</v>
      </c>
      <c r="B46" s="83"/>
      <c r="C46" s="41">
        <v>1510411</v>
      </c>
      <c r="D46" s="42" t="s">
        <v>72</v>
      </c>
      <c r="E46" s="83"/>
      <c r="F46" s="83"/>
      <c r="G46" s="83"/>
      <c r="H46" s="83"/>
      <c r="I46" s="83"/>
      <c r="J46" s="84">
        <v>100000</v>
      </c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10"/>
      <c r="AA46" s="10"/>
      <c r="AB46" s="10"/>
    </row>
    <row r="47" spans="1:29" s="11" customFormat="1" ht="21.75">
      <c r="A47" s="74"/>
      <c r="B47" s="74"/>
      <c r="C47" s="74"/>
      <c r="D47" s="43" t="s">
        <v>73</v>
      </c>
      <c r="E47" s="74"/>
      <c r="F47" s="74"/>
      <c r="G47" s="74"/>
      <c r="H47" s="74"/>
      <c r="I47" s="74"/>
      <c r="J47" s="19">
        <f>J48+J49</f>
        <v>1234000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0"/>
      <c r="AA47" s="10"/>
      <c r="AB47" s="10"/>
      <c r="AC47" s="79"/>
    </row>
    <row r="48" spans="1:28" s="55" customFormat="1" ht="42">
      <c r="A48" s="44">
        <v>1</v>
      </c>
      <c r="B48" s="44"/>
      <c r="C48" s="44">
        <v>1503001</v>
      </c>
      <c r="D48" s="45" t="s">
        <v>74</v>
      </c>
      <c r="E48" s="85"/>
      <c r="F48" s="85"/>
      <c r="G48" s="85"/>
      <c r="H48" s="85"/>
      <c r="I48" s="85"/>
      <c r="J48" s="40">
        <v>1134000</v>
      </c>
      <c r="K48" s="40"/>
      <c r="L48" s="40"/>
      <c r="M48" s="40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69"/>
      <c r="AA48" s="69"/>
      <c r="AB48" s="69"/>
    </row>
    <row r="49" spans="1:28" s="11" customFormat="1" ht="42">
      <c r="A49" s="46">
        <v>2</v>
      </c>
      <c r="B49" s="86"/>
      <c r="C49" s="46">
        <v>1510411</v>
      </c>
      <c r="D49" s="47" t="s">
        <v>72</v>
      </c>
      <c r="E49" s="86"/>
      <c r="F49" s="86"/>
      <c r="G49" s="86"/>
      <c r="H49" s="86"/>
      <c r="I49" s="86"/>
      <c r="J49" s="87">
        <v>100000</v>
      </c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10"/>
      <c r="AA49" s="10"/>
      <c r="AB49" s="10"/>
    </row>
    <row r="50" spans="1:28" s="11" customFormat="1" ht="48" customHeight="1">
      <c r="A50" s="88" t="s">
        <v>1</v>
      </c>
      <c r="B50" s="74"/>
      <c r="C50" s="74"/>
      <c r="D50" s="43" t="s">
        <v>75</v>
      </c>
      <c r="E50" s="74"/>
      <c r="F50" s="74"/>
      <c r="G50" s="74"/>
      <c r="H50" s="74"/>
      <c r="I50" s="74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10"/>
      <c r="AA50" s="10"/>
      <c r="AB50" s="10"/>
    </row>
    <row r="51" spans="1:29" s="11" customFormat="1" ht="48" customHeight="1">
      <c r="A51" s="26">
        <v>1</v>
      </c>
      <c r="B51" s="26"/>
      <c r="C51" s="26">
        <v>1510412</v>
      </c>
      <c r="D51" s="27" t="s">
        <v>76</v>
      </c>
      <c r="E51" s="8"/>
      <c r="F51" s="8"/>
      <c r="G51" s="8"/>
      <c r="H51" s="8"/>
      <c r="I51" s="8"/>
      <c r="J51" s="48">
        <v>9040000</v>
      </c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9"/>
      <c r="AA51" s="49"/>
      <c r="AB51" s="49"/>
      <c r="AC51" s="79"/>
    </row>
    <row r="52" spans="1:29" s="11" customFormat="1" ht="48" customHeight="1" hidden="1">
      <c r="A52" s="26"/>
      <c r="B52" s="26"/>
      <c r="C52" s="26"/>
      <c r="D52" s="50" t="s">
        <v>77</v>
      </c>
      <c r="E52" s="8"/>
      <c r="F52" s="8"/>
      <c r="G52" s="8"/>
      <c r="H52" s="8"/>
      <c r="I52" s="8"/>
      <c r="J52" s="37">
        <f>(660000+8380000)-J53-J54-J55-J56-J57-J58-J59-J60-J61-J62-J63-J64</f>
        <v>3959000</v>
      </c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51"/>
      <c r="AA52" s="51"/>
      <c r="AB52" s="51"/>
      <c r="AC52" s="79"/>
    </row>
    <row r="53" spans="1:28" s="11" customFormat="1" ht="43.5" hidden="1">
      <c r="A53" s="8"/>
      <c r="B53" s="8"/>
      <c r="C53" s="8"/>
      <c r="D53" s="50" t="s">
        <v>78</v>
      </c>
      <c r="E53" s="8"/>
      <c r="F53" s="8"/>
      <c r="G53" s="8"/>
      <c r="H53" s="8"/>
      <c r="I53" s="8"/>
      <c r="J53" s="37">
        <v>2000000</v>
      </c>
      <c r="K53" s="37"/>
      <c r="L53" s="37"/>
      <c r="M53" s="37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10"/>
      <c r="AA53" s="10"/>
      <c r="AB53" s="10"/>
    </row>
    <row r="54" spans="1:28" s="11" customFormat="1" ht="65.25" hidden="1">
      <c r="A54" s="8"/>
      <c r="B54" s="8"/>
      <c r="C54" s="8"/>
      <c r="D54" s="50" t="s">
        <v>79</v>
      </c>
      <c r="E54" s="8"/>
      <c r="F54" s="8"/>
      <c r="G54" s="8"/>
      <c r="H54" s="8"/>
      <c r="I54" s="8"/>
      <c r="J54" s="37">
        <v>400000</v>
      </c>
      <c r="K54" s="37"/>
      <c r="L54" s="37"/>
      <c r="M54" s="37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10"/>
      <c r="AA54" s="10"/>
      <c r="AB54" s="10"/>
    </row>
    <row r="55" spans="1:28" s="11" customFormat="1" ht="43.5" hidden="1">
      <c r="A55" s="8"/>
      <c r="B55" s="8"/>
      <c r="C55" s="8"/>
      <c r="D55" s="50" t="s">
        <v>80</v>
      </c>
      <c r="E55" s="8"/>
      <c r="F55" s="8"/>
      <c r="G55" s="8"/>
      <c r="H55" s="8"/>
      <c r="I55" s="8"/>
      <c r="J55" s="37">
        <v>300000</v>
      </c>
      <c r="K55" s="37"/>
      <c r="L55" s="37"/>
      <c r="M55" s="37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10"/>
      <c r="AA55" s="10"/>
      <c r="AB55" s="10"/>
    </row>
    <row r="56" spans="1:28" s="11" customFormat="1" ht="43.5" hidden="1">
      <c r="A56" s="8"/>
      <c r="B56" s="8"/>
      <c r="C56" s="8"/>
      <c r="D56" s="50" t="s">
        <v>81</v>
      </c>
      <c r="E56" s="8"/>
      <c r="F56" s="8"/>
      <c r="G56" s="8"/>
      <c r="H56" s="8"/>
      <c r="I56" s="8"/>
      <c r="J56" s="37">
        <v>500000</v>
      </c>
      <c r="K56" s="37"/>
      <c r="L56" s="37"/>
      <c r="M56" s="37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10"/>
      <c r="AA56" s="10"/>
      <c r="AB56" s="10"/>
    </row>
    <row r="57" spans="1:28" s="11" customFormat="1" ht="43.5" hidden="1">
      <c r="A57" s="8"/>
      <c r="B57" s="8"/>
      <c r="C57" s="8"/>
      <c r="D57" s="50" t="s">
        <v>82</v>
      </c>
      <c r="E57" s="8"/>
      <c r="F57" s="8"/>
      <c r="G57" s="8"/>
      <c r="H57" s="8"/>
      <c r="I57" s="8"/>
      <c r="J57" s="37">
        <v>300000</v>
      </c>
      <c r="K57" s="37"/>
      <c r="L57" s="37"/>
      <c r="M57" s="37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10"/>
      <c r="AA57" s="10"/>
      <c r="AB57" s="10"/>
    </row>
    <row r="58" spans="1:28" s="11" customFormat="1" ht="43.5" hidden="1">
      <c r="A58" s="8"/>
      <c r="B58" s="8"/>
      <c r="C58" s="8"/>
      <c r="D58" s="50" t="s">
        <v>83</v>
      </c>
      <c r="E58" s="8"/>
      <c r="F58" s="8"/>
      <c r="G58" s="8"/>
      <c r="H58" s="8"/>
      <c r="I58" s="8"/>
      <c r="J58" s="37">
        <v>300000</v>
      </c>
      <c r="K58" s="37"/>
      <c r="L58" s="37"/>
      <c r="M58" s="37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10"/>
      <c r="AA58" s="10"/>
      <c r="AB58" s="10"/>
    </row>
    <row r="59" spans="1:28" s="11" customFormat="1" ht="43.5" hidden="1">
      <c r="A59" s="8"/>
      <c r="B59" s="8"/>
      <c r="C59" s="8"/>
      <c r="D59" s="50" t="s">
        <v>84</v>
      </c>
      <c r="E59" s="8"/>
      <c r="F59" s="8"/>
      <c r="G59" s="8"/>
      <c r="H59" s="8"/>
      <c r="I59" s="8"/>
      <c r="J59" s="37">
        <v>50000</v>
      </c>
      <c r="K59" s="37"/>
      <c r="L59" s="37"/>
      <c r="M59" s="37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10"/>
      <c r="AA59" s="10"/>
      <c r="AB59" s="10"/>
    </row>
    <row r="60" spans="1:28" s="11" customFormat="1" ht="43.5" hidden="1">
      <c r="A60" s="8"/>
      <c r="B60" s="8"/>
      <c r="C60" s="8"/>
      <c r="D60" s="50" t="s">
        <v>85</v>
      </c>
      <c r="E60" s="8"/>
      <c r="F60" s="8"/>
      <c r="G60" s="8"/>
      <c r="H60" s="8"/>
      <c r="I60" s="8"/>
      <c r="J60" s="37">
        <v>300000</v>
      </c>
      <c r="K60" s="37"/>
      <c r="L60" s="37"/>
      <c r="M60" s="37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10"/>
      <c r="AA60" s="10"/>
      <c r="AB60" s="10"/>
    </row>
    <row r="61" spans="1:28" s="11" customFormat="1" ht="21.75" hidden="1">
      <c r="A61" s="8"/>
      <c r="B61" s="8"/>
      <c r="C61" s="8"/>
      <c r="D61" s="50" t="s">
        <v>86</v>
      </c>
      <c r="E61" s="8"/>
      <c r="F61" s="8"/>
      <c r="G61" s="8"/>
      <c r="H61" s="8"/>
      <c r="I61" s="8"/>
      <c r="J61" s="37">
        <f>11000*3*12</f>
        <v>396000</v>
      </c>
      <c r="K61" s="37"/>
      <c r="L61" s="37"/>
      <c r="M61" s="37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10"/>
      <c r="AA61" s="10"/>
      <c r="AB61" s="10"/>
    </row>
    <row r="62" spans="1:28" s="11" customFormat="1" ht="43.5" hidden="1">
      <c r="A62" s="8"/>
      <c r="B62" s="8"/>
      <c r="C62" s="8"/>
      <c r="D62" s="50" t="s">
        <v>87</v>
      </c>
      <c r="E62" s="8"/>
      <c r="F62" s="8"/>
      <c r="G62" s="8"/>
      <c r="H62" s="8"/>
      <c r="I62" s="8"/>
      <c r="J62" s="37">
        <f>1500*90</f>
        <v>135000</v>
      </c>
      <c r="K62" s="37"/>
      <c r="L62" s="37"/>
      <c r="M62" s="37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</row>
    <row r="63" spans="1:28" s="11" customFormat="1" ht="21.75" hidden="1">
      <c r="A63" s="8"/>
      <c r="B63" s="8"/>
      <c r="C63" s="8"/>
      <c r="D63" s="50" t="s">
        <v>88</v>
      </c>
      <c r="E63" s="8"/>
      <c r="F63" s="8"/>
      <c r="G63" s="8"/>
      <c r="H63" s="8"/>
      <c r="I63" s="8"/>
      <c r="J63" s="37">
        <f>100000</f>
        <v>100000</v>
      </c>
      <c r="K63" s="37"/>
      <c r="L63" s="37"/>
      <c r="M63" s="37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10"/>
      <c r="AA63" s="10"/>
      <c r="AB63" s="10"/>
    </row>
    <row r="64" spans="1:28" s="11" customFormat="1" ht="43.5" hidden="1">
      <c r="A64" s="8"/>
      <c r="B64" s="8"/>
      <c r="C64" s="8"/>
      <c r="D64" s="50" t="s">
        <v>89</v>
      </c>
      <c r="E64" s="8"/>
      <c r="F64" s="8"/>
      <c r="G64" s="8"/>
      <c r="H64" s="8"/>
      <c r="I64" s="8"/>
      <c r="J64" s="37">
        <v>300000</v>
      </c>
      <c r="K64" s="37"/>
      <c r="L64" s="37"/>
      <c r="M64" s="37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10"/>
      <c r="AA64" s="10"/>
      <c r="AB64" s="10"/>
    </row>
    <row r="65" spans="1:28" s="11" customFormat="1" ht="21.75">
      <c r="A65" s="38"/>
      <c r="B65" s="38"/>
      <c r="C65" s="38"/>
      <c r="D65" s="52"/>
      <c r="E65" s="38"/>
      <c r="F65" s="38"/>
      <c r="G65" s="38"/>
      <c r="H65" s="38"/>
      <c r="I65" s="38"/>
      <c r="J65" s="40"/>
      <c r="K65" s="40"/>
      <c r="L65" s="40"/>
      <c r="M65" s="4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10"/>
      <c r="AA65" s="10"/>
      <c r="AB65" s="10"/>
    </row>
    <row r="66" spans="1:3" ht="21.75">
      <c r="A66" s="16"/>
      <c r="B66" s="16"/>
      <c r="C66" s="16"/>
    </row>
    <row r="67" spans="1:3" ht="21.75">
      <c r="A67" s="16"/>
      <c r="B67" s="16"/>
      <c r="C67" s="16"/>
    </row>
    <row r="68" spans="1:3" ht="21.75">
      <c r="A68" s="16"/>
      <c r="B68" s="16"/>
      <c r="C68" s="16"/>
    </row>
    <row r="69" spans="1:3" ht="21.75">
      <c r="A69" s="16"/>
      <c r="B69" s="16"/>
      <c r="C69" s="16"/>
    </row>
    <row r="70" spans="1:3" ht="21.75">
      <c r="A70" s="16"/>
      <c r="B70" s="16"/>
      <c r="C70" s="16"/>
    </row>
    <row r="71" spans="1:3" ht="21.75">
      <c r="A71" s="16"/>
      <c r="B71" s="16"/>
      <c r="C71" s="16"/>
    </row>
    <row r="72" spans="1:3" ht="21.75">
      <c r="A72" s="16"/>
      <c r="B72" s="16"/>
      <c r="C72" s="16"/>
    </row>
    <row r="73" spans="1:3" ht="21.75">
      <c r="A73" s="16"/>
      <c r="B73" s="16"/>
      <c r="C73" s="16"/>
    </row>
    <row r="74" spans="1:3" ht="21.75">
      <c r="A74" s="16"/>
      <c r="B74" s="16"/>
      <c r="C74" s="16"/>
    </row>
    <row r="75" spans="1:3" ht="21.75">
      <c r="A75" s="16"/>
      <c r="B75" s="16"/>
      <c r="C75" s="16"/>
    </row>
    <row r="76" spans="1:3" ht="21.75">
      <c r="A76" s="16"/>
      <c r="B76" s="16"/>
      <c r="C76" s="16"/>
    </row>
    <row r="77" spans="1:3" ht="21.75">
      <c r="A77" s="16"/>
      <c r="B77" s="16"/>
      <c r="C77" s="16"/>
    </row>
    <row r="78" spans="1:3" ht="21.75">
      <c r="A78" s="16"/>
      <c r="B78" s="16"/>
      <c r="C78" s="16"/>
    </row>
    <row r="79" spans="1:3" ht="21.75">
      <c r="A79" s="16"/>
      <c r="B79" s="16"/>
      <c r="C79" s="16"/>
    </row>
    <row r="80" spans="1:3" ht="21.75">
      <c r="A80" s="16"/>
      <c r="B80" s="16"/>
      <c r="C80" s="16"/>
    </row>
    <row r="81" spans="1:3" ht="21.75">
      <c r="A81" s="16"/>
      <c r="B81" s="16"/>
      <c r="C81" s="16"/>
    </row>
    <row r="82" spans="1:3" ht="21.75">
      <c r="A82" s="16"/>
      <c r="B82" s="16"/>
      <c r="C82" s="16"/>
    </row>
    <row r="83" spans="1:3" ht="21.75">
      <c r="A83" s="16"/>
      <c r="B83" s="16"/>
      <c r="C83" s="16"/>
    </row>
    <row r="84" spans="1:3" ht="21.75">
      <c r="A84" s="16"/>
      <c r="B84" s="16"/>
      <c r="C84" s="16"/>
    </row>
    <row r="85" spans="1:3" ht="21.75">
      <c r="A85" s="16"/>
      <c r="B85" s="16"/>
      <c r="C85" s="16"/>
    </row>
    <row r="86" spans="1:3" ht="21.75">
      <c r="A86" s="16"/>
      <c r="B86" s="16"/>
      <c r="C86" s="16"/>
    </row>
    <row r="87" spans="1:3" ht="21.75">
      <c r="A87" s="16"/>
      <c r="B87" s="16"/>
      <c r="C87" s="16"/>
    </row>
    <row r="88" spans="1:3" ht="21.75">
      <c r="A88" s="16"/>
      <c r="B88" s="16"/>
      <c r="C88" s="16"/>
    </row>
    <row r="89" spans="1:3" ht="21.75">
      <c r="A89" s="16"/>
      <c r="B89" s="16"/>
      <c r="C89" s="16"/>
    </row>
    <row r="90" spans="1:3" ht="21.75">
      <c r="A90" s="16"/>
      <c r="B90" s="16"/>
      <c r="C90" s="16"/>
    </row>
    <row r="91" spans="1:3" ht="21.75">
      <c r="A91" s="16"/>
      <c r="B91" s="16"/>
      <c r="C91" s="16"/>
    </row>
    <row r="92" spans="1:3" ht="21.75">
      <c r="A92" s="16"/>
      <c r="B92" s="16"/>
      <c r="C92" s="16"/>
    </row>
    <row r="93" spans="1:3" ht="21.75">
      <c r="A93" s="16"/>
      <c r="B93" s="16"/>
      <c r="C93" s="16"/>
    </row>
    <row r="94" spans="1:3" ht="21.75">
      <c r="A94" s="16"/>
      <c r="B94" s="16"/>
      <c r="C94" s="16"/>
    </row>
    <row r="95" spans="1:3" ht="21.75">
      <c r="A95" s="16"/>
      <c r="B95" s="16"/>
      <c r="C95" s="16"/>
    </row>
    <row r="96" spans="1:3" ht="21.75">
      <c r="A96" s="16"/>
      <c r="B96" s="16"/>
      <c r="C96" s="16"/>
    </row>
    <row r="97" spans="1:3" ht="21.75">
      <c r="A97" s="16"/>
      <c r="B97" s="16"/>
      <c r="C97" s="16"/>
    </row>
    <row r="98" spans="1:3" ht="21.75">
      <c r="A98" s="16"/>
      <c r="B98" s="16"/>
      <c r="C98" s="16"/>
    </row>
    <row r="99" spans="1:3" ht="21.75">
      <c r="A99" s="16"/>
      <c r="B99" s="16"/>
      <c r="C99" s="16"/>
    </row>
    <row r="100" spans="1:3" ht="21.75">
      <c r="A100" s="16"/>
      <c r="B100" s="16"/>
      <c r="C100" s="16"/>
    </row>
    <row r="101" spans="1:3" ht="21.75">
      <c r="A101" s="16"/>
      <c r="B101" s="16"/>
      <c r="C101" s="16"/>
    </row>
    <row r="102" spans="1:3" ht="21.75">
      <c r="A102" s="16"/>
      <c r="B102" s="16"/>
      <c r="C102" s="16"/>
    </row>
    <row r="103" spans="1:3" ht="21.75">
      <c r="A103" s="16"/>
      <c r="B103" s="16"/>
      <c r="C103" s="16"/>
    </row>
    <row r="104" spans="1:3" ht="21.75">
      <c r="A104" s="16"/>
      <c r="B104" s="16"/>
      <c r="C104" s="16"/>
    </row>
    <row r="105" spans="1:3" ht="21.75">
      <c r="A105" s="16"/>
      <c r="B105" s="16"/>
      <c r="C105" s="16"/>
    </row>
    <row r="106" spans="1:3" ht="21.75">
      <c r="A106" s="16"/>
      <c r="B106" s="16"/>
      <c r="C106" s="16"/>
    </row>
    <row r="107" spans="1:3" ht="21.75">
      <c r="A107" s="16"/>
      <c r="B107" s="16"/>
      <c r="C107" s="16"/>
    </row>
    <row r="108" spans="1:3" ht="21.75">
      <c r="A108" s="16"/>
      <c r="B108" s="16"/>
      <c r="C108" s="16"/>
    </row>
    <row r="109" spans="1:3" ht="21.75">
      <c r="A109" s="16"/>
      <c r="B109" s="16"/>
      <c r="C109" s="16"/>
    </row>
    <row r="110" spans="1:3" ht="21.75">
      <c r="A110" s="16"/>
      <c r="B110" s="16"/>
      <c r="C110" s="16"/>
    </row>
    <row r="111" spans="1:3" ht="21.75">
      <c r="A111" s="16"/>
      <c r="B111" s="16"/>
      <c r="C111" s="16"/>
    </row>
  </sheetData>
  <mergeCells count="18">
    <mergeCell ref="A1:Y1"/>
    <mergeCell ref="A2:AB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Y4"/>
    <mergeCell ref="Z3:AA4"/>
    <mergeCell ref="AB3:AB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benjapak.m</dc:creator>
  <cp:keywords/>
  <dc:description/>
  <cp:lastModifiedBy>benjapak.m</cp:lastModifiedBy>
  <dcterms:created xsi:type="dcterms:W3CDTF">2007-10-20T03:52:27Z</dcterms:created>
  <dcterms:modified xsi:type="dcterms:W3CDTF">2007-10-20T04:41:27Z</dcterms:modified>
  <cp:category/>
  <cp:version/>
  <cp:contentType/>
  <cp:contentStatus/>
</cp:coreProperties>
</file>